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N9" i="1" l="1"/>
  <c r="M9" i="1"/>
  <c r="O9" i="1" l="1"/>
  <c r="O10" i="1" s="1"/>
  <c r="M10" i="1"/>
  <c r="G9" i="1" l="1"/>
  <c r="G10" i="1" s="1"/>
</calcChain>
</file>

<file path=xl/sharedStrings.xml><?xml version="1.0" encoding="utf-8"?>
<sst xmlns="http://schemas.openxmlformats.org/spreadsheetml/2006/main" count="43" uniqueCount="41">
  <si>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</si>
  <si>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</si>
  <si>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</si>
  <si>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</si>
  <si>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</si>
  <si>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</si>
  <si>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</si>
  <si>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</si>
  <si>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</si>
  <si>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</si>
  <si>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</si>
  <si>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</si>
  <si>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 xml:space="preserve">согласно заключенного договора по заявке заказчика </t>
  </si>
  <si>
    <t>Итого:</t>
  </si>
  <si>
    <t>ТО, Г.Туркестан ул.Нышанова 18/А</t>
  </si>
  <si>
    <t>до склада заказчика 30 дней после заявки</t>
  </si>
  <si>
    <t>шт</t>
  </si>
  <si>
    <t>Секретарь :</t>
  </si>
  <si>
    <t xml:space="preserve">Цена </t>
  </si>
  <si>
    <t>Сумма</t>
  </si>
  <si>
    <t>Приложение №3</t>
  </si>
  <si>
    <t>к протоколу итогов.</t>
  </si>
  <si>
    <t>Председатель комиссии:</t>
  </si>
  <si>
    <t xml:space="preserve">Члены комиссии: </t>
  </si>
  <si>
    <t xml:space="preserve">                 Махмутов Н.Т.</t>
  </si>
  <si>
    <t xml:space="preserve">                   </t>
  </si>
  <si>
    <t>Главный бухгалтер:</t>
  </si>
  <si>
    <t xml:space="preserve">                  Кожамбекова Ж.К.</t>
  </si>
  <si>
    <t>Юрист:</t>
  </si>
  <si>
    <t>Зулпихаров М.</t>
  </si>
  <si>
    <t xml:space="preserve">                    Намазбай Г.</t>
  </si>
  <si>
    <t>Всего итого:</t>
  </si>
  <si>
    <t>25.04.2022г.</t>
  </si>
  <si>
    <t>Дыхательный контур реанимационный для новорожденных с обогревом для назального СРАР, длина 1,6м, дополнительный шланг 0,8м</t>
  </si>
  <si>
    <t>Дыхательный контур реанимационный для новорожденных с обогревом для назального СРАР. Дыхательный контур однолинейный, общая длина не более 1,6м состоит из гофрированного шланга с обогревом диаметром не более 15мм, длиной не менее 1,2м, переходящим в трубку диаметром не более 6мм длиной не менее 0,3м, подводящей поток к универсальному генератору СРАР. Провод обогрева  спиральный (витой),  примыкающий к внутренним стенкам для равномерного прогрева. Разъём питания провода обогрева - двойная контактная группа с направляющим приливом, вмонтирован в жесткий соединитель 22F на камеру увлажнения увлажнителя. Соединитель имеет температурный порт 7,6мм с невыпадающей герметизирующей вставкой. Аналогичный температурный порт располагается на дистальном конце гофрированного шланга. Универсальный генератор  СРАР - генератор с переменным потоком - схемой разобщения инспираторного и экспираторного потоков имеет патрубки: подключения магистрали свежего потока (инспираторный поток), патрубок отвода газов (экспираторный поток) с отводящим шлангом растягивающимся диаметром не более 10мм длиной не менее 0,8 м и патрубок подключения линии мониторинга давления с подключённой линией длиной не менее 1, 6м с стыковочным разъемом к аппаратуре "вставляемый Луер лок". Шланг выдоха имеет малые порты - разрезы для сброса давления при закупорке. К универсальному генератору может подключаться  назальная канюля или назальная маска.  Посадочное место для канюли или маски - прямоугольная ниша: Ш = 12±0,5мм, Д = 17±0,5 мм. В нижней части генератора закреплены две подвязки длиной 14±0,5 см для фиксации генератора через отверстия шапочки.  В комплект контура входят: гофрированный дополнительный дыхательный шланг длиной не менее 0,8м для включения в контур камеры увлажнения; ленточный измеритель окружности головы для выбора шапочки с цветовой маркировкой размера и круглый шаблон для подбора размера канюли или маски. Материал: полиэтилен, полипропилен, хлопок, силикон. Упаковка: индивидуальная, клинически чистая, 12шт. Срок годности (срок гарантии): 1 года от даты изготовления.                     КОД 4700000</t>
  </si>
  <si>
    <t>Медицинские изделия (дыхательный контур)</t>
  </si>
  <si>
    <t>ТОО "SUNMEDICA" в 11.04.2022 время 14:00 м.в</t>
  </si>
  <si>
    <t xml:space="preserve">Зав дет.реанимации </t>
  </si>
  <si>
    <t xml:space="preserve">               Кекилова А.</t>
  </si>
  <si>
    <t>Старшая медсестра реанимации</t>
  </si>
  <si>
    <t xml:space="preserve">                Абдухамидова 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</si>
</sst>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_р_.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>
      <alignment horizontal="center"/>
    </xf>
    <xf numFmtId="0" fontId="5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9" fillId="0" borderId="1" xfId="0" applyFont="1" applyBorder="1"/>
    <xf numFmtId="0" fontId="7" fillId="0" borderId="0" xfId="0" applyFont="1" applyBorder="1"/>
    <xf numFmtId="4" fontId="8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10" fillId="0" borderId="1" xfId="0" applyFont="1" applyBorder="1" applyAlignment="1">
      <alignment wrapText="1"/>
    </xf>
    <xf numFmtId="4" fontId="10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0" fontId="11" fillId="0" borderId="0" xfId="0" applyFont="1" applyAlignment="1">
      <alignment vertical="center" wrapText="1"/>
    </xf>
    <xf numFmtId="0" fontId="3" fillId="0" borderId="1" xfId="0" applyFont="1" applyBorder="1"/>
    <xf numFmtId="0" fontId="10" fillId="4" borderId="1" xfId="0" applyFont="1" applyFill="1" applyBorder="1"/>
    <xf numFmtId="0" fontId="13" fillId="0" borderId="0" xfId="0" applyFont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6" fillId="0" borderId="1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3" applyFont="1" applyFill="1" applyBorder="1" applyAlignment="1" applyProtection="1">
      <alignment horizontal="center" vertical="center" wrapText="1" shrinkToFit="1"/>
      <protection locked="0"/>
    </xf>
  </cellXfs>
  <cellStyles count="4">
    <cellStyle name="Обычный" xfId="0" builtinId="0"/>
    <cellStyle name="Обычный 2" xfId="2"/>
    <cellStyle name="Обычный 2 2" xfId="3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8</xdr:row>
      <xdr:rowOff>809625</xdr:rowOff>
    </xdr:from>
    <xdr:to>
      <xdr:col>4</xdr:col>
      <xdr:colOff>609600</xdr:colOff>
      <xdr:row>8</xdr:row>
      <xdr:rowOff>809625</xdr:rowOff>
    </xdr:to>
    <xdr:pic>
      <xdr:nvPicPr>
        <xdr:cNvPr id="2" name="Picture 468" descr="Дыхательный контур nFlow CPA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3133725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8</xdr:row>
      <xdr:rowOff>809625</xdr:rowOff>
    </xdr:from>
    <xdr:to>
      <xdr:col>4</xdr:col>
      <xdr:colOff>609600</xdr:colOff>
      <xdr:row>8</xdr:row>
      <xdr:rowOff>809625</xdr:rowOff>
    </xdr:to>
    <xdr:pic>
      <xdr:nvPicPr>
        <xdr:cNvPr id="3" name="Picture 468" descr="Дыхательный контур nFlow CPA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3133725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zoomScale="85" zoomScaleNormal="85" workbookViewId="0">
      <selection activeCell="C9" sqref="C9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1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2" width="9.140625" style="1"/>
    <col min="13" max="13" width="12" style="1" customWidth="1"/>
    <col min="14" max="14" width="9.140625" style="1"/>
    <col min="15" max="15" width="12" style="1" customWidth="1"/>
    <col min="16" max="16384" width="9.140625" style="1"/>
  </cols>
  <sheetData>
    <row r="1" spans="1:15" x14ac:dyDescent="0.25">
      <c r="I1" s="1" t="s">
        <v>20</v>
      </c>
    </row>
    <row r="2" spans="1:15" x14ac:dyDescent="0.25">
      <c r="G2" s="5"/>
      <c r="I2" s="1" t="s">
        <v>21</v>
      </c>
    </row>
    <row r="3" spans="1:15" ht="23.25" customHeight="1" x14ac:dyDescent="0.25">
      <c r="B3" s="2" t="s">
        <v>32</v>
      </c>
    </row>
    <row r="4" spans="1:15" s="3" customFormat="1" ht="31.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5" s="9" customFormat="1" ht="12.75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5" ht="15.75" customHeight="1" x14ac:dyDescent="0.25">
      <c r="A6" s="48" t="s">
        <v>0</v>
      </c>
      <c r="B6" s="49" t="s">
        <v>1</v>
      </c>
      <c r="C6" s="49" t="s">
        <v>2</v>
      </c>
      <c r="D6" s="49" t="s">
        <v>3</v>
      </c>
      <c r="E6" s="50" t="s">
        <v>4</v>
      </c>
      <c r="F6" s="50" t="s">
        <v>10</v>
      </c>
      <c r="G6" s="50" t="s">
        <v>5</v>
      </c>
      <c r="H6" s="51" t="s">
        <v>6</v>
      </c>
      <c r="I6" s="52" t="s">
        <v>7</v>
      </c>
      <c r="J6" s="47" t="s">
        <v>8</v>
      </c>
      <c r="K6" s="47" t="s">
        <v>9</v>
      </c>
      <c r="L6" s="40" t="s">
        <v>36</v>
      </c>
      <c r="M6" s="41"/>
      <c r="N6" s="32" t="s">
        <v>31</v>
      </c>
      <c r="O6" s="32"/>
    </row>
    <row r="7" spans="1:15" s="3" customFormat="1" ht="68.25" customHeight="1" x14ac:dyDescent="0.2">
      <c r="A7" s="48"/>
      <c r="B7" s="49"/>
      <c r="C7" s="49"/>
      <c r="D7" s="49"/>
      <c r="E7" s="50"/>
      <c r="F7" s="50"/>
      <c r="G7" s="50"/>
      <c r="H7" s="51"/>
      <c r="I7" s="52"/>
      <c r="J7" s="47"/>
      <c r="K7" s="47"/>
      <c r="L7" s="42"/>
      <c r="M7" s="43"/>
      <c r="N7" s="32"/>
      <c r="O7" s="32"/>
    </row>
    <row r="8" spans="1:15" s="3" customFormat="1" ht="25.5" customHeight="1" x14ac:dyDescent="0.2">
      <c r="A8" s="44" t="s">
        <v>35</v>
      </c>
      <c r="B8" s="45"/>
      <c r="C8" s="45"/>
      <c r="D8" s="45"/>
      <c r="E8" s="45"/>
      <c r="F8" s="45"/>
      <c r="G8" s="45"/>
      <c r="H8" s="45"/>
      <c r="I8" s="45"/>
      <c r="J8" s="45"/>
      <c r="K8" s="46"/>
      <c r="L8" s="5" t="s">
        <v>18</v>
      </c>
      <c r="M8" s="5" t="s">
        <v>19</v>
      </c>
      <c r="N8" s="5" t="s">
        <v>18</v>
      </c>
      <c r="O8" s="5" t="s">
        <v>19</v>
      </c>
    </row>
    <row r="9" spans="1:15" s="3" customFormat="1" ht="409.5" customHeight="1" x14ac:dyDescent="0.25">
      <c r="A9" s="8">
        <v>1</v>
      </c>
      <c r="B9" s="27" t="s">
        <v>33</v>
      </c>
      <c r="C9" s="28" t="s">
        <v>34</v>
      </c>
      <c r="D9" s="16" t="s">
        <v>16</v>
      </c>
      <c r="E9" s="30">
        <v>25953</v>
      </c>
      <c r="F9" s="29">
        <v>1100</v>
      </c>
      <c r="G9" s="10">
        <f t="shared" ref="G9" si="0">F9*E9</f>
        <v>28548300</v>
      </c>
      <c r="H9" s="5" t="s">
        <v>11</v>
      </c>
      <c r="I9" s="6" t="s">
        <v>14</v>
      </c>
      <c r="J9" s="6" t="s">
        <v>15</v>
      </c>
      <c r="K9" s="7" t="s">
        <v>12</v>
      </c>
      <c r="L9" s="5">
        <v>25953</v>
      </c>
      <c r="M9" s="5">
        <f>F9*L9</f>
        <v>28548300</v>
      </c>
      <c r="N9" s="5">
        <f>L9</f>
        <v>25953</v>
      </c>
      <c r="O9" s="5">
        <f>F9*N9</f>
        <v>28548300</v>
      </c>
    </row>
    <row r="10" spans="1:15" ht="19.5" customHeight="1" x14ac:dyDescent="0.25">
      <c r="A10" s="12"/>
      <c r="B10" s="14" t="s">
        <v>13</v>
      </c>
      <c r="C10" s="12"/>
      <c r="D10" s="12"/>
      <c r="E10" s="12"/>
      <c r="F10" s="13"/>
      <c r="G10" s="15">
        <f>SUM(G9:G9)</f>
        <v>28548300</v>
      </c>
      <c r="H10" s="12"/>
      <c r="I10" s="12"/>
      <c r="J10" s="12"/>
      <c r="K10" s="12"/>
      <c r="L10" s="12"/>
      <c r="M10" s="24">
        <f>SUM(M9:M9)</f>
        <v>28548300</v>
      </c>
      <c r="N10" s="12"/>
      <c r="O10" s="25">
        <f>SUM(O9:O9)</f>
        <v>28548300</v>
      </c>
    </row>
    <row r="12" spans="1:15" x14ac:dyDescent="0.25">
      <c r="O12" s="4"/>
    </row>
    <row r="14" spans="1:15" ht="34.5" customHeight="1" x14ac:dyDescent="0.25">
      <c r="B14" s="37"/>
      <c r="C14" s="37"/>
      <c r="E14" s="17" t="s">
        <v>22</v>
      </c>
      <c r="F14" s="21"/>
      <c r="H14" s="26" t="s">
        <v>24</v>
      </c>
    </row>
    <row r="15" spans="1:15" ht="34.5" customHeight="1" x14ac:dyDescent="0.25">
      <c r="B15" s="36"/>
      <c r="C15" s="36"/>
    </row>
    <row r="16" spans="1:15" ht="22.5" customHeight="1" x14ac:dyDescent="0.25">
      <c r="B16" s="37"/>
      <c r="C16" s="37"/>
      <c r="E16" s="37" t="s">
        <v>23</v>
      </c>
      <c r="F16" s="37"/>
      <c r="G16" s="37"/>
      <c r="H16" s="35" t="s">
        <v>25</v>
      </c>
      <c r="I16" s="35"/>
      <c r="J16" s="35"/>
      <c r="K16" s="35"/>
      <c r="L16" s="35"/>
      <c r="M16" s="35"/>
    </row>
    <row r="17" spans="2:13" ht="24.75" customHeight="1" x14ac:dyDescent="0.25">
      <c r="B17" s="31"/>
      <c r="C17" s="31"/>
      <c r="E17" s="31" t="s">
        <v>37</v>
      </c>
      <c r="F17" s="31"/>
      <c r="G17" s="31"/>
      <c r="H17" s="35" t="s">
        <v>38</v>
      </c>
      <c r="I17" s="35"/>
      <c r="J17" s="35"/>
      <c r="K17" s="35"/>
      <c r="L17" s="35"/>
      <c r="M17" s="35"/>
    </row>
    <row r="18" spans="2:13" ht="33" customHeight="1" x14ac:dyDescent="0.25">
      <c r="B18" s="31"/>
      <c r="C18" s="31"/>
      <c r="E18" s="31" t="s">
        <v>39</v>
      </c>
      <c r="F18" s="31"/>
      <c r="G18" s="31"/>
      <c r="H18" s="35" t="s">
        <v>40</v>
      </c>
      <c r="I18" s="35"/>
      <c r="J18" s="35"/>
      <c r="K18" s="35"/>
      <c r="L18" s="35"/>
      <c r="M18" s="35"/>
    </row>
    <row r="19" spans="2:13" x14ac:dyDescent="0.25">
      <c r="E19" s="36"/>
      <c r="F19" s="36"/>
      <c r="G19" s="36"/>
      <c r="H19" s="33"/>
      <c r="I19" s="33"/>
      <c r="J19" s="33"/>
      <c r="K19" s="33"/>
      <c r="L19" s="33"/>
      <c r="M19" s="33"/>
    </row>
    <row r="20" spans="2:13" x14ac:dyDescent="0.25">
      <c r="E20" s="34" t="s">
        <v>26</v>
      </c>
      <c r="F20" s="34"/>
      <c r="G20" s="34"/>
      <c r="H20" s="35" t="s">
        <v>27</v>
      </c>
      <c r="I20" s="35"/>
      <c r="J20" s="35"/>
      <c r="K20" s="35"/>
      <c r="L20" s="35"/>
      <c r="M20" s="35"/>
    </row>
    <row r="21" spans="2:13" x14ac:dyDescent="0.25">
      <c r="E21" s="31"/>
      <c r="F21" s="31"/>
      <c r="G21" s="31"/>
      <c r="H21" s="35"/>
      <c r="I21" s="35"/>
      <c r="J21" s="35"/>
      <c r="K21" s="35"/>
      <c r="L21" s="35"/>
      <c r="M21" s="35"/>
    </row>
    <row r="22" spans="2:13" x14ac:dyDescent="0.25">
      <c r="E22" s="19"/>
      <c r="F22" s="18"/>
      <c r="G22" s="33"/>
      <c r="H22" s="33"/>
      <c r="I22" s="18"/>
      <c r="J22" s="22"/>
      <c r="K22" s="23"/>
      <c r="L22" s="23"/>
      <c r="M22" s="23"/>
    </row>
    <row r="23" spans="2:13" x14ac:dyDescent="0.25">
      <c r="E23" s="20" t="s">
        <v>28</v>
      </c>
      <c r="F23" s="18"/>
      <c r="G23" s="33"/>
      <c r="H23" s="33"/>
      <c r="I23" s="21" t="s">
        <v>29</v>
      </c>
      <c r="J23" s="21"/>
      <c r="K23" s="21"/>
      <c r="L23" s="21"/>
      <c r="M23" s="21"/>
    </row>
    <row r="24" spans="2:13" x14ac:dyDescent="0.25">
      <c r="E24" s="18"/>
      <c r="F24" s="18"/>
      <c r="G24" s="33"/>
      <c r="H24" s="33"/>
      <c r="I24" s="18"/>
      <c r="J24" s="22"/>
      <c r="K24" s="23"/>
      <c r="L24" s="23"/>
      <c r="M24" s="23"/>
    </row>
    <row r="25" spans="2:13" x14ac:dyDescent="0.25">
      <c r="E25" s="31"/>
      <c r="F25" s="31"/>
      <c r="G25" s="31"/>
      <c r="H25" s="21" t="s">
        <v>30</v>
      </c>
      <c r="I25" s="21"/>
      <c r="J25" s="21"/>
      <c r="K25" s="21"/>
      <c r="L25" s="21"/>
      <c r="M25" s="21"/>
    </row>
    <row r="26" spans="2:13" ht="15.75" customHeight="1" x14ac:dyDescent="0.25">
      <c r="E26" s="31" t="s">
        <v>17</v>
      </c>
      <c r="F26" s="31"/>
      <c r="G26" s="31"/>
      <c r="H26" s="21"/>
      <c r="I26" s="21"/>
      <c r="J26" s="21"/>
      <c r="K26" s="21"/>
      <c r="L26" s="21"/>
      <c r="M26" s="21"/>
    </row>
  </sheetData>
  <sortState ref="C3:G12">
    <sortCondition ref="C3"/>
  </sortState>
  <mergeCells count="37">
    <mergeCell ref="A4:K5"/>
    <mergeCell ref="L6:M7"/>
    <mergeCell ref="A8:K8"/>
    <mergeCell ref="J6:J7"/>
    <mergeCell ref="K6:K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E18:G18"/>
    <mergeCell ref="H18:M18"/>
    <mergeCell ref="B14:C14"/>
    <mergeCell ref="B15:C15"/>
    <mergeCell ref="B16:C16"/>
    <mergeCell ref="B17:C17"/>
    <mergeCell ref="B18:C18"/>
    <mergeCell ref="E26:G26"/>
    <mergeCell ref="N6:O7"/>
    <mergeCell ref="G22:H22"/>
    <mergeCell ref="G23:H23"/>
    <mergeCell ref="G24:H24"/>
    <mergeCell ref="E25:G25"/>
    <mergeCell ref="E20:G20"/>
    <mergeCell ref="H20:M20"/>
    <mergeCell ref="E21:G21"/>
    <mergeCell ref="H21:M21"/>
    <mergeCell ref="E19:G19"/>
    <mergeCell ref="H19:M19"/>
    <mergeCell ref="E16:G16"/>
    <mergeCell ref="H16:M16"/>
    <mergeCell ref="E17:G17"/>
    <mergeCell ref="H17:M17"/>
  </mergeCells>
  <pageMargins left="0.27559055118110237" right="0.19685039370078741" top="0.31496062992125984" bottom="0.19685039370078741" header="0.31496062992125984" footer="0.19685039370078741"/>
  <pageSetup paperSize="9" scale="54" fitToHeight="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2022-05-13T08:44:49Z</dcterms:modified>
</cp:coreProperties>
</file>