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25" i="1" l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9" i="1" l="1"/>
</calcChain>
</file>

<file path=xl/sharedStrings.xml><?xml version="1.0" encoding="utf-8"?>
<sst xmlns="http://schemas.openxmlformats.org/spreadsheetml/2006/main" count="161" uniqueCount="49">
  <si>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</si>
  <si>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</si>
  <si>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</si>
  <si>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</si>
  <si>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</si>
  <si>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</si>
  <si>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</si>
  <si>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</si>
  <si>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</si>
  <si>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</si>
  <si>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</si>
  <si>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</si>
  <si>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</si>
  <si>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</si>
  <si>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</si>
  <si>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</si>
  <si>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ТО, Г.Туркестан ул.Нышанова 18/А</t>
  </si>
  <si>
    <t xml:space="preserve">Главный бухгалтер </t>
  </si>
  <si>
    <t>Кожамбекова Ж.К.</t>
  </si>
  <si>
    <t>шт</t>
  </si>
  <si>
    <t>И.о.Главного врача:</t>
  </si>
  <si>
    <t>Ерназарова Г.М.</t>
  </si>
  <si>
    <t>17.09.2021г.</t>
  </si>
  <si>
    <t xml:space="preserve">Троакар, диаметр не менее 6 мм. Состоит из стилета троакара пирамидальный, канюля без клапана, с краном для инсуффляции дл 10,5 мм, многофункциональный клапан   </t>
  </si>
  <si>
    <t>Троакар, диам 6 мм, пирамидальный, канюля с резьбой , для силиконовых лепестковых клапанов, дл 10,5см, силиконовый лепестковый клапан.</t>
  </si>
  <si>
    <t xml:space="preserve">Адаптер, переходник накидной с креплением к клапану троакара, не именее 11/5. </t>
  </si>
  <si>
    <t>Иглодержатель, макро по КОН, с карбид-вольфрамовой вставкой, эргономическая пистолетная рукоятка с фиксатором , фиксатор размыкается с лев стороны, бранши загнуты в лево, внешний диам 5 мм, дл 33 см.</t>
  </si>
  <si>
    <t>Иглодержатель, макро по КОН, с карбид-вольфрамовой вставкой, эргономическая пистолетная рукоятка с фиксатором , фиксатор размыкается с правой стороны, бранши загнуты в вправо, внешний диам 5 мм, дл 33 см.</t>
  </si>
  <si>
    <t xml:space="preserve">Вставка рабочая, RoBio по KELLY, модель CLERMONT-FERRAND, особенно подходит для диссекции, две бранши подвижны, размер 5 мм, дл 36 см.  </t>
  </si>
  <si>
    <t>Фиксатор, для миом, размер 5 мм, со спиралевидным наконечником  с крупным шагом.</t>
  </si>
  <si>
    <t xml:space="preserve">Фиксатор, для миом, размер 10 мм, со спиралевидным наконечником . </t>
  </si>
  <si>
    <t>Щипцы, Click Line разборные захватывающие по MAHNES, поворотные, с соединением для монополярной коагуляции, размер</t>
  </si>
  <si>
    <t xml:space="preserve">Троакар, диаметр не менее 11 мм. Состоит из стилета троакара пирамидальный, канюля без клапана, с краном для инсуффляции дл 10,5 мм, многофункциональный клапан, 
диам 11мм   
</t>
  </si>
  <si>
    <t>Канюля, отсасывающая или ирригационная, большая, по OLSEN, с цилиндрическим клапаном и защитной карзиной, размер 10мм, дл 36 см.</t>
  </si>
  <si>
    <t xml:space="preserve">Оптика жесткая со стеклянными линзами, HOPKINS II. 30*, крупноформатная, диам 10 мм, дл 31 см, автоклавируемая, со встроенным оптоволоконным световодом. </t>
  </si>
  <si>
    <t xml:space="preserve">Щипцы, Click Line разборные по KELLY для диссекции и
захвата, поворотные, разборные, с соединением для 
монополярной коагуляции, с соединением LUER для чистки, 
обе бранши подвижны, удлиненнные, диаметр 5 мм, длина 
36 см, состоящие из: пластмассовая рукоятка, без 
кремальеры, внешний тубус, изолированный, 
рабочая вставка-щипцы
</t>
  </si>
  <si>
    <t xml:space="preserve">Щипцы, Click Line разборные диссекционные, поворотные,
диаметр 5 мм, длина 36 см, с соединением для 
монополярной коагуляции, загнутые вправо под прямым 
углом, с 2-мя подвижными браншами,
состоящие из:
пластмассовая рукоятка, без фиксатора; внешний тубус, изолированный; рабочая вставка-щипцы
</t>
  </si>
  <si>
    <t xml:space="preserve">Щипцы, Click Line разборные захватывающие по SAWAHLE,
для ткани, поворотные, размер 10 мм, длина 36 см, с 2-мя 
подвижными браншами,
состоящие из:
металлическая рукоятка, c фиксатором по MAHNES;
внешняя трубка, изолированная;
рабочая вставка-щипцы
</t>
  </si>
  <si>
    <t>Щипцы, Click Line разборные захватывающие поCROCE-OLMI, поворотные, с соединением для монополярной коагуляции, размер 5 мм, длина 36 см, окончатыми браншами, загнутые,с одной подвижной браншей, состоящие из: пластмассовая рукояткой с  фиксатором по MAHNES ; внешняя трубка, изолированная; рабочая вставка-щипцы.</t>
  </si>
  <si>
    <t>Щипцы, ClickLine для захвата по BABCOCK, ротационные разборные, без соединения для монополярной коагуляции, с замком Люер для чистки,  размер 10 мм, длина 36 см, с 2-мя подвижными браншами, состоящий из: металлическая рукоятка, без фиксатора; внешняя трубка, изолированная; рабочая вставка-зажим</t>
  </si>
  <si>
    <t>Канюля, для ирригации/аспирации, с противоотражающей поверхностью, с двух-ходовым краном для работы одной рукой, диам5мм, дл 36 см.подвижными браншами, состоящий из: металлическая рукоятка, без фиксатора; внешняя трубка, изолированная; рабочая вставка-зажим</t>
  </si>
  <si>
    <t>Канюля, для ирригации/аспирации, с противоотражающей поверхностью, с двух-ходовым краном для работы одной рукой, диам5мм, дл 36 см.</t>
  </si>
  <si>
    <t>Щипцы, Click Line разборные захватывающие поCROCE-OLMI, поворотные, с соединением для монополярной коагуляции, размер 5 мм, длина 36 см, окончатыми браншами, загнутые,с одной подвижной браншей, состоящие из: пластмассовая рукоятка, без фиксатора; внешняя трубка, изолированная; рабочая вставка-щипцы.</t>
  </si>
  <si>
    <t xml:space="preserve">Щипцы, Click Line разборные захватывающие поCROCE-OLMI, поворотные, с соединением для монополярной коагуляции, размер 5 мм, длина 36 см, окончатыми браншами, загнутые,с одной подвижной браншей, состоящие из: пластмассовая рукоятка, без фиксатора; внешняя трубка, изолированная; рабочая вставка-щипцы.
</t>
  </si>
  <si>
    <t>Щипцы, Click Line BERCI мультифункциональные, захватывающие, ротационные, с соединением для монополярной коагуляции, диаметр 5 мм, длина 36 см, зубцы 1х1, две бранши активны. Состоят из: пластиковая рукоятка, без кремальеры, с увеличенной контактной поверхностью колец для пальцев,  внешний тубус, изолированный, вставка-щипцы.</t>
  </si>
  <si>
    <t xml:space="preserve">Щипцы, Click Line разборные захватывающие по MAHNES, поворотные, с соединением для монополярной коагуляции, размер
 5 мм, дл 36 см, многозубчатые, с одной подвижной браншей, состоящей из пластмассовой рукояткой, с фиксатором по MAHNES, внешнии тубус изолированный, рабочая вставка- щипцы.
</t>
  </si>
  <si>
    <t>Многоразовые лапароскопические инструменты.</t>
  </si>
  <si>
    <t>по заявке до 31.12.2021 года</t>
  </si>
  <si>
    <t>до склада заказчика 60 дней после заявки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</si>
</sst>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7" zoomScaleNormal="100" workbookViewId="0">
      <selection sqref="A1:K36"/>
    </sheetView>
  </sheetViews>
  <sheetFormatPr defaultRowHeight="15.75" x14ac:dyDescent="0.25"/>
  <cols>
    <col min="1" max="1" width="9.140625" style="1"/>
    <col min="2" max="2" width="35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13</v>
      </c>
    </row>
    <row r="2" spans="1:11" x14ac:dyDescent="0.25">
      <c r="I2" s="1" t="s">
        <v>14</v>
      </c>
    </row>
    <row r="3" spans="1:11" ht="23.25" customHeight="1" x14ac:dyDescent="0.25">
      <c r="B3" s="2" t="s">
        <v>22</v>
      </c>
    </row>
    <row r="4" spans="1:11" s="3" customFormat="1" ht="31.5" customHeight="1" x14ac:dyDescent="0.2">
      <c r="A4" s="18" t="s">
        <v>12</v>
      </c>
      <c r="B4" s="18"/>
      <c r="C4" s="18"/>
      <c r="D4" s="18"/>
      <c r="E4" s="18"/>
      <c r="F4" s="18"/>
      <c r="G4" s="18"/>
      <c r="H4" s="18"/>
      <c r="I4" s="18"/>
      <c r="J4" s="8"/>
      <c r="K4" s="8"/>
    </row>
    <row r="5" spans="1:11" s="10" customFormat="1" ht="12.75" x14ac:dyDescent="0.2">
      <c r="A5" s="19"/>
      <c r="B5" s="19"/>
      <c r="C5" s="19"/>
      <c r="D5" s="19"/>
      <c r="E5" s="19"/>
      <c r="F5" s="19"/>
      <c r="G5" s="19"/>
      <c r="H5" s="19"/>
      <c r="I5" s="19"/>
      <c r="J5" s="9"/>
      <c r="K5" s="9"/>
    </row>
    <row r="6" spans="1:11" x14ac:dyDescent="0.25">
      <c r="A6" s="20" t="s">
        <v>0</v>
      </c>
      <c r="B6" s="21" t="s">
        <v>1</v>
      </c>
      <c r="C6" s="21" t="s">
        <v>2</v>
      </c>
      <c r="D6" s="21" t="s">
        <v>3</v>
      </c>
      <c r="E6" s="22" t="s">
        <v>4</v>
      </c>
      <c r="F6" s="22" t="s">
        <v>10</v>
      </c>
      <c r="G6" s="22" t="s">
        <v>5</v>
      </c>
      <c r="H6" s="23" t="s">
        <v>6</v>
      </c>
      <c r="I6" s="24" t="s">
        <v>7</v>
      </c>
      <c r="J6" s="17" t="s">
        <v>8</v>
      </c>
      <c r="K6" s="17" t="s">
        <v>9</v>
      </c>
    </row>
    <row r="7" spans="1:11" s="3" customFormat="1" ht="42.75" customHeight="1" x14ac:dyDescent="0.2">
      <c r="A7" s="20"/>
      <c r="B7" s="21"/>
      <c r="C7" s="21"/>
      <c r="D7" s="21"/>
      <c r="E7" s="22"/>
      <c r="F7" s="22"/>
      <c r="G7" s="22"/>
      <c r="H7" s="23"/>
      <c r="I7" s="24"/>
      <c r="J7" s="17"/>
      <c r="K7" s="17"/>
    </row>
    <row r="8" spans="1:11" s="3" customFormat="1" ht="25.5" customHeight="1" x14ac:dyDescent="0.2">
      <c r="A8" s="25" t="s">
        <v>46</v>
      </c>
      <c r="B8" s="26"/>
      <c r="C8" s="26"/>
      <c r="D8" s="26"/>
      <c r="E8" s="26"/>
      <c r="F8" s="26"/>
      <c r="G8" s="26"/>
      <c r="H8" s="26"/>
      <c r="I8" s="26"/>
      <c r="J8" s="26"/>
      <c r="K8" s="27"/>
    </row>
    <row r="9" spans="1:11" s="3" customFormat="1" ht="154.5" customHeight="1" x14ac:dyDescent="0.2">
      <c r="A9" s="16">
        <v>1</v>
      </c>
      <c r="B9" s="28" t="s">
        <v>32</v>
      </c>
      <c r="C9" s="28" t="s">
        <v>32</v>
      </c>
      <c r="D9" s="16" t="s">
        <v>19</v>
      </c>
      <c r="E9" s="30">
        <v>272420</v>
      </c>
      <c r="F9" s="16">
        <v>4</v>
      </c>
      <c r="G9" s="16">
        <f>E9*F9</f>
        <v>1089680</v>
      </c>
      <c r="H9" s="5" t="s">
        <v>11</v>
      </c>
      <c r="I9" s="6" t="s">
        <v>16</v>
      </c>
      <c r="J9" s="6" t="s">
        <v>48</v>
      </c>
      <c r="K9" s="7" t="s">
        <v>47</v>
      </c>
    </row>
    <row r="10" spans="1:11" s="3" customFormat="1" ht="142.5" customHeight="1" x14ac:dyDescent="0.2">
      <c r="A10" s="16">
        <v>2</v>
      </c>
      <c r="B10" s="28" t="s">
        <v>23</v>
      </c>
      <c r="C10" s="28" t="s">
        <v>23</v>
      </c>
      <c r="D10" s="16" t="s">
        <v>19</v>
      </c>
      <c r="E10" s="30">
        <v>248040</v>
      </c>
      <c r="F10" s="16">
        <v>6</v>
      </c>
      <c r="G10" s="16">
        <f t="shared" ref="G10:G28" si="0">E10*F10</f>
        <v>1488240</v>
      </c>
      <c r="H10" s="5" t="s">
        <v>11</v>
      </c>
      <c r="I10" s="6" t="s">
        <v>16</v>
      </c>
      <c r="J10" s="6" t="s">
        <v>48</v>
      </c>
      <c r="K10" s="7" t="s">
        <v>47</v>
      </c>
    </row>
    <row r="11" spans="1:11" s="3" customFormat="1" ht="78.75" customHeight="1" x14ac:dyDescent="0.2">
      <c r="A11" s="16">
        <v>3</v>
      </c>
      <c r="B11" s="28" t="s">
        <v>24</v>
      </c>
      <c r="C11" s="28" t="s">
        <v>24</v>
      </c>
      <c r="D11" s="16" t="s">
        <v>19</v>
      </c>
      <c r="E11" s="30">
        <v>184440</v>
      </c>
      <c r="F11" s="16">
        <v>2</v>
      </c>
      <c r="G11" s="16">
        <f t="shared" si="0"/>
        <v>368880</v>
      </c>
      <c r="H11" s="5" t="s">
        <v>11</v>
      </c>
      <c r="I11" s="6" t="s">
        <v>16</v>
      </c>
      <c r="J11" s="6" t="s">
        <v>48</v>
      </c>
      <c r="K11" s="7" t="s">
        <v>47</v>
      </c>
    </row>
    <row r="12" spans="1:11" s="3" customFormat="1" ht="117" customHeight="1" x14ac:dyDescent="0.2">
      <c r="A12" s="16">
        <v>4</v>
      </c>
      <c r="B12" s="28" t="s">
        <v>25</v>
      </c>
      <c r="C12" s="28" t="s">
        <v>25</v>
      </c>
      <c r="D12" s="16" t="s">
        <v>19</v>
      </c>
      <c r="E12" s="30">
        <v>51940</v>
      </c>
      <c r="F12" s="16">
        <v>3</v>
      </c>
      <c r="G12" s="16">
        <f t="shared" si="0"/>
        <v>155820</v>
      </c>
      <c r="H12" s="5" t="s">
        <v>11</v>
      </c>
      <c r="I12" s="6" t="s">
        <v>16</v>
      </c>
      <c r="J12" s="6" t="s">
        <v>48</v>
      </c>
      <c r="K12" s="7" t="s">
        <v>47</v>
      </c>
    </row>
    <row r="13" spans="1:11" s="3" customFormat="1" ht="119.25" customHeight="1" x14ac:dyDescent="0.2">
      <c r="A13" s="16">
        <v>5</v>
      </c>
      <c r="B13" s="28" t="s">
        <v>26</v>
      </c>
      <c r="C13" s="28" t="s">
        <v>26</v>
      </c>
      <c r="D13" s="16" t="s">
        <v>19</v>
      </c>
      <c r="E13" s="30">
        <v>678930</v>
      </c>
      <c r="F13" s="16">
        <v>2</v>
      </c>
      <c r="G13" s="16">
        <f t="shared" si="0"/>
        <v>1357860</v>
      </c>
      <c r="H13" s="5" t="s">
        <v>11</v>
      </c>
      <c r="I13" s="6" t="s">
        <v>16</v>
      </c>
      <c r="J13" s="6" t="s">
        <v>48</v>
      </c>
      <c r="K13" s="7" t="s">
        <v>47</v>
      </c>
    </row>
    <row r="14" spans="1:11" s="3" customFormat="1" ht="135" customHeight="1" x14ac:dyDescent="0.2">
      <c r="A14" s="16">
        <v>6</v>
      </c>
      <c r="B14" s="28" t="s">
        <v>27</v>
      </c>
      <c r="C14" s="28" t="s">
        <v>27</v>
      </c>
      <c r="D14" s="16" t="s">
        <v>19</v>
      </c>
      <c r="E14" s="30">
        <v>678930</v>
      </c>
      <c r="F14" s="16">
        <v>2</v>
      </c>
      <c r="G14" s="16">
        <f t="shared" si="0"/>
        <v>1357860</v>
      </c>
      <c r="H14" s="5" t="s">
        <v>11</v>
      </c>
      <c r="I14" s="6" t="s">
        <v>16</v>
      </c>
      <c r="J14" s="6" t="s">
        <v>48</v>
      </c>
      <c r="K14" s="7" t="s">
        <v>47</v>
      </c>
    </row>
    <row r="15" spans="1:11" s="3" customFormat="1" ht="87.75" customHeight="1" x14ac:dyDescent="0.25">
      <c r="A15" s="16">
        <v>7</v>
      </c>
      <c r="B15" s="28" t="s">
        <v>28</v>
      </c>
      <c r="C15" s="29" t="s">
        <v>28</v>
      </c>
      <c r="D15" s="16" t="s">
        <v>19</v>
      </c>
      <c r="E15" s="30">
        <v>377890</v>
      </c>
      <c r="F15" s="16">
        <v>4</v>
      </c>
      <c r="G15" s="16">
        <f t="shared" si="0"/>
        <v>1511560</v>
      </c>
      <c r="H15" s="5" t="s">
        <v>11</v>
      </c>
      <c r="I15" s="6" t="s">
        <v>16</v>
      </c>
      <c r="J15" s="6" t="s">
        <v>48</v>
      </c>
      <c r="K15" s="7" t="s">
        <v>47</v>
      </c>
    </row>
    <row r="16" spans="1:11" s="3" customFormat="1" ht="76.5" customHeight="1" x14ac:dyDescent="0.2">
      <c r="A16" s="16">
        <v>8</v>
      </c>
      <c r="B16" s="28" t="s">
        <v>29</v>
      </c>
      <c r="C16" s="28" t="s">
        <v>29</v>
      </c>
      <c r="D16" s="16" t="s">
        <v>19</v>
      </c>
      <c r="E16" s="30">
        <v>110770</v>
      </c>
      <c r="F16" s="16">
        <v>1</v>
      </c>
      <c r="G16" s="16">
        <f t="shared" si="0"/>
        <v>110770</v>
      </c>
      <c r="H16" s="5" t="s">
        <v>11</v>
      </c>
      <c r="I16" s="6" t="s">
        <v>16</v>
      </c>
      <c r="J16" s="6" t="s">
        <v>48</v>
      </c>
      <c r="K16" s="7" t="s">
        <v>47</v>
      </c>
    </row>
    <row r="17" spans="1:11" s="3" customFormat="1" ht="60.75" customHeight="1" x14ac:dyDescent="0.2">
      <c r="A17" s="16">
        <v>9</v>
      </c>
      <c r="B17" s="28" t="s">
        <v>30</v>
      </c>
      <c r="C17" s="28" t="s">
        <v>30</v>
      </c>
      <c r="D17" s="16" t="s">
        <v>19</v>
      </c>
      <c r="E17" s="30">
        <v>126140</v>
      </c>
      <c r="F17" s="16">
        <v>1</v>
      </c>
      <c r="G17" s="16">
        <f t="shared" si="0"/>
        <v>126140</v>
      </c>
      <c r="H17" s="5" t="s">
        <v>11</v>
      </c>
      <c r="I17" s="6" t="s">
        <v>16</v>
      </c>
      <c r="J17" s="6" t="s">
        <v>48</v>
      </c>
      <c r="K17" s="7" t="s">
        <v>47</v>
      </c>
    </row>
    <row r="18" spans="1:11" s="3" customFormat="1" ht="129.75" customHeight="1" x14ac:dyDescent="0.2">
      <c r="A18" s="16">
        <v>10</v>
      </c>
      <c r="B18" s="28" t="s">
        <v>31</v>
      </c>
      <c r="C18" s="28" t="s">
        <v>45</v>
      </c>
      <c r="D18" s="16" t="s">
        <v>19</v>
      </c>
      <c r="E18" s="30">
        <v>443080</v>
      </c>
      <c r="F18" s="16">
        <v>6</v>
      </c>
      <c r="G18" s="16">
        <f t="shared" si="0"/>
        <v>2658480</v>
      </c>
      <c r="H18" s="5" t="s">
        <v>11</v>
      </c>
      <c r="I18" s="6" t="s">
        <v>16</v>
      </c>
      <c r="J18" s="6" t="s">
        <v>48</v>
      </c>
      <c r="K18" s="7" t="s">
        <v>47</v>
      </c>
    </row>
    <row r="19" spans="1:11" s="3" customFormat="1" ht="216.75" customHeight="1" x14ac:dyDescent="0.2">
      <c r="A19" s="16">
        <v>11</v>
      </c>
      <c r="B19" s="28" t="s">
        <v>35</v>
      </c>
      <c r="C19" s="28" t="s">
        <v>35</v>
      </c>
      <c r="D19" s="16" t="s">
        <v>19</v>
      </c>
      <c r="E19" s="30">
        <v>420290</v>
      </c>
      <c r="F19" s="16">
        <v>4</v>
      </c>
      <c r="G19" s="16">
        <f t="shared" si="0"/>
        <v>1681160</v>
      </c>
      <c r="H19" s="5" t="s">
        <v>11</v>
      </c>
      <c r="I19" s="6" t="s">
        <v>16</v>
      </c>
      <c r="J19" s="6" t="s">
        <v>48</v>
      </c>
      <c r="K19" s="7" t="s">
        <v>47</v>
      </c>
    </row>
    <row r="20" spans="1:11" s="3" customFormat="1" ht="216" customHeight="1" x14ac:dyDescent="0.2">
      <c r="A20" s="16">
        <v>12</v>
      </c>
      <c r="B20" s="28" t="s">
        <v>36</v>
      </c>
      <c r="C20" s="28" t="s">
        <v>36</v>
      </c>
      <c r="D20" s="16" t="s">
        <v>19</v>
      </c>
      <c r="E20" s="30">
        <v>420290</v>
      </c>
      <c r="F20" s="16">
        <v>2</v>
      </c>
      <c r="G20" s="16">
        <f t="shared" si="0"/>
        <v>840580</v>
      </c>
      <c r="H20" s="5" t="s">
        <v>11</v>
      </c>
      <c r="I20" s="6" t="s">
        <v>16</v>
      </c>
      <c r="J20" s="6" t="s">
        <v>48</v>
      </c>
      <c r="K20" s="7" t="s">
        <v>47</v>
      </c>
    </row>
    <row r="21" spans="1:11" s="3" customFormat="1" ht="192.75" customHeight="1" x14ac:dyDescent="0.2">
      <c r="A21" s="16">
        <v>13</v>
      </c>
      <c r="B21" s="28" t="s">
        <v>37</v>
      </c>
      <c r="C21" s="28" t="s">
        <v>37</v>
      </c>
      <c r="D21" s="16" t="s">
        <v>19</v>
      </c>
      <c r="E21" s="30">
        <v>464810</v>
      </c>
      <c r="F21" s="16">
        <v>1</v>
      </c>
      <c r="G21" s="16">
        <f t="shared" si="0"/>
        <v>464810</v>
      </c>
      <c r="H21" s="5" t="s">
        <v>11</v>
      </c>
      <c r="I21" s="6" t="s">
        <v>16</v>
      </c>
      <c r="J21" s="6" t="s">
        <v>48</v>
      </c>
      <c r="K21" s="7" t="s">
        <v>47</v>
      </c>
    </row>
    <row r="22" spans="1:11" s="3" customFormat="1" ht="262.5" customHeight="1" x14ac:dyDescent="0.25">
      <c r="A22" s="16">
        <v>14</v>
      </c>
      <c r="B22" s="28" t="s">
        <v>44</v>
      </c>
      <c r="C22" s="29" t="s">
        <v>44</v>
      </c>
      <c r="D22" s="16" t="s">
        <v>19</v>
      </c>
      <c r="E22" s="30">
        <v>434070</v>
      </c>
      <c r="F22" s="16">
        <v>1</v>
      </c>
      <c r="G22" s="16">
        <f t="shared" si="0"/>
        <v>434070</v>
      </c>
      <c r="H22" s="5" t="s">
        <v>11</v>
      </c>
      <c r="I22" s="6" t="s">
        <v>16</v>
      </c>
      <c r="J22" s="6" t="s">
        <v>48</v>
      </c>
      <c r="K22" s="7" t="s">
        <v>47</v>
      </c>
    </row>
    <row r="23" spans="1:11" s="3" customFormat="1" ht="282" customHeight="1" x14ac:dyDescent="0.25">
      <c r="A23" s="16">
        <v>15</v>
      </c>
      <c r="B23" s="28" t="s">
        <v>43</v>
      </c>
      <c r="C23" s="29" t="s">
        <v>42</v>
      </c>
      <c r="D23" s="16" t="s">
        <v>19</v>
      </c>
      <c r="E23" s="30">
        <v>420290</v>
      </c>
      <c r="F23" s="16">
        <v>1</v>
      </c>
      <c r="G23" s="16">
        <f t="shared" si="0"/>
        <v>420290</v>
      </c>
      <c r="H23" s="5" t="s">
        <v>11</v>
      </c>
      <c r="I23" s="6" t="s">
        <v>16</v>
      </c>
      <c r="J23" s="6" t="s">
        <v>48</v>
      </c>
      <c r="K23" s="7" t="s">
        <v>47</v>
      </c>
    </row>
    <row r="24" spans="1:11" s="3" customFormat="1" ht="200.25" customHeight="1" x14ac:dyDescent="0.25">
      <c r="A24" s="16">
        <v>16</v>
      </c>
      <c r="B24" s="28" t="s">
        <v>38</v>
      </c>
      <c r="C24" s="29" t="s">
        <v>38</v>
      </c>
      <c r="D24" s="16" t="s">
        <v>19</v>
      </c>
      <c r="E24" s="30">
        <v>443080</v>
      </c>
      <c r="F24" s="16">
        <v>3</v>
      </c>
      <c r="G24" s="16">
        <f t="shared" si="0"/>
        <v>1329240</v>
      </c>
      <c r="H24" s="5" t="s">
        <v>11</v>
      </c>
      <c r="I24" s="6" t="s">
        <v>16</v>
      </c>
      <c r="J24" s="6" t="s">
        <v>48</v>
      </c>
      <c r="K24" s="7" t="s">
        <v>47</v>
      </c>
    </row>
    <row r="25" spans="1:11" s="3" customFormat="1" ht="182.25" customHeight="1" x14ac:dyDescent="0.2">
      <c r="A25" s="16">
        <v>17</v>
      </c>
      <c r="B25" s="28" t="s">
        <v>39</v>
      </c>
      <c r="C25" s="28" t="s">
        <v>39</v>
      </c>
      <c r="D25" s="16" t="s">
        <v>19</v>
      </c>
      <c r="E25" s="30">
        <v>440960</v>
      </c>
      <c r="F25" s="16">
        <v>2</v>
      </c>
      <c r="G25" s="16">
        <f>E25*F25</f>
        <v>881920</v>
      </c>
      <c r="H25" s="5" t="s">
        <v>11</v>
      </c>
      <c r="I25" s="6" t="s">
        <v>16</v>
      </c>
      <c r="J25" s="6" t="s">
        <v>48</v>
      </c>
      <c r="K25" s="7" t="s">
        <v>47</v>
      </c>
    </row>
    <row r="26" spans="1:11" s="3" customFormat="1" ht="174.75" customHeight="1" x14ac:dyDescent="0.25">
      <c r="A26" s="16">
        <v>18</v>
      </c>
      <c r="B26" s="28" t="s">
        <v>40</v>
      </c>
      <c r="C26" s="29" t="s">
        <v>41</v>
      </c>
      <c r="D26" s="16" t="s">
        <v>19</v>
      </c>
      <c r="E26" s="30">
        <v>208820</v>
      </c>
      <c r="F26" s="16">
        <v>3</v>
      </c>
      <c r="G26" s="16">
        <f t="shared" si="0"/>
        <v>626460</v>
      </c>
      <c r="H26" s="5" t="s">
        <v>11</v>
      </c>
      <c r="I26" s="6" t="s">
        <v>16</v>
      </c>
      <c r="J26" s="6" t="s">
        <v>48</v>
      </c>
      <c r="K26" s="7" t="s">
        <v>47</v>
      </c>
    </row>
    <row r="27" spans="1:11" s="3" customFormat="1" ht="86.25" customHeight="1" x14ac:dyDescent="0.25">
      <c r="A27" s="16">
        <v>19</v>
      </c>
      <c r="B27" s="28" t="s">
        <v>33</v>
      </c>
      <c r="C27" s="29" t="s">
        <v>33</v>
      </c>
      <c r="D27" s="16" t="s">
        <v>19</v>
      </c>
      <c r="E27" s="30">
        <v>217830</v>
      </c>
      <c r="F27" s="16">
        <v>1</v>
      </c>
      <c r="G27" s="16">
        <f t="shared" si="0"/>
        <v>217830</v>
      </c>
      <c r="H27" s="5" t="s">
        <v>11</v>
      </c>
      <c r="I27" s="6" t="s">
        <v>16</v>
      </c>
      <c r="J27" s="6" t="s">
        <v>48</v>
      </c>
      <c r="K27" s="7" t="s">
        <v>47</v>
      </c>
    </row>
    <row r="28" spans="1:11" s="3" customFormat="1" ht="96.75" customHeight="1" x14ac:dyDescent="0.2">
      <c r="A28" s="16">
        <v>20</v>
      </c>
      <c r="B28" s="28" t="s">
        <v>34</v>
      </c>
      <c r="C28" s="28" t="s">
        <v>34</v>
      </c>
      <c r="D28" s="16" t="s">
        <v>19</v>
      </c>
      <c r="E28" s="30">
        <v>2986550</v>
      </c>
      <c r="F28" s="16">
        <v>3</v>
      </c>
      <c r="G28" s="16">
        <f t="shared" si="0"/>
        <v>8959650</v>
      </c>
      <c r="H28" s="5" t="s">
        <v>11</v>
      </c>
      <c r="I28" s="6" t="s">
        <v>16</v>
      </c>
      <c r="J28" s="6" t="s">
        <v>48</v>
      </c>
      <c r="K28" s="7" t="s">
        <v>47</v>
      </c>
    </row>
    <row r="29" spans="1:11" ht="19.5" customHeight="1" x14ac:dyDescent="0.25">
      <c r="A29" s="12"/>
      <c r="B29" s="14" t="s">
        <v>15</v>
      </c>
      <c r="C29" s="12"/>
      <c r="D29" s="12"/>
      <c r="E29" s="12"/>
      <c r="F29" s="13"/>
      <c r="G29" s="15">
        <f>SUM(G9:G28)</f>
        <v>26081300</v>
      </c>
      <c r="H29" s="12"/>
      <c r="I29" s="12"/>
      <c r="J29" s="12"/>
      <c r="K29" s="12"/>
    </row>
    <row r="33" spans="2:3" x14ac:dyDescent="0.25">
      <c r="B33" s="2" t="s">
        <v>20</v>
      </c>
      <c r="C33" s="1" t="s">
        <v>21</v>
      </c>
    </row>
    <row r="36" spans="2:3" x14ac:dyDescent="0.25">
      <c r="B36" s="2" t="s">
        <v>17</v>
      </c>
      <c r="C36" s="1" t="s">
        <v>18</v>
      </c>
    </row>
  </sheetData>
  <sortState ref="C3:G12">
    <sortCondition ref="C3"/>
  </sortState>
  <mergeCells count="13">
    <mergeCell ref="A8:K8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2021-09-17T13:07:03Z</dcterms:modified>
</cp:coreProperties>
</file>