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G61" i="1" l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24" i="1" s="1"/>
</calcChain>
</file>

<file path=xl/sharedStrings.xml><?xml version="1.0" encoding="utf-8"?>
<sst xmlns="http://schemas.openxmlformats.org/spreadsheetml/2006/main" count="364" uniqueCount="109">
  <si>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</si>
  <si>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</si>
  <si>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</si>
  <si>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</si>
  <si>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</si>
  <si>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</si>
  <si>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</si>
  <si>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</si>
  <si>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</si>
  <si>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</si>
  <si>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Перечисление</t>
  </si>
  <si>
    <t>Приложение №1</t>
  </si>
  <si>
    <t>Итого:</t>
  </si>
  <si>
    <t>Глав врач:</t>
  </si>
  <si>
    <t>Махмутов Н.Т.</t>
  </si>
  <si>
    <t>ТО, Г.Туркестан ул.Нышанова 18/А</t>
  </si>
  <si>
    <t>шт</t>
  </si>
  <si>
    <t>кол-во</t>
  </si>
  <si>
    <t xml:space="preserve">Провизор </t>
  </si>
  <si>
    <t>Намазбай Г.</t>
  </si>
  <si>
    <t>к документации</t>
  </si>
  <si>
    <t>Количество (объем) закупаемых 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   на 2022-2023 год   ГКП на ПХВ "Областной перинатальный центр №3"</t>
  </si>
  <si>
    <t>Лекарственные средства</t>
  </si>
  <si>
    <t>Атропин</t>
  </si>
  <si>
    <t>раствор для инъекций 1мг/мл</t>
  </si>
  <si>
    <t xml:space="preserve">Ацетилцистеин </t>
  </si>
  <si>
    <t>таблетка шипучая для приготовления раствора для приема внутрь 600мг</t>
  </si>
  <si>
    <t>Кальция глюконат</t>
  </si>
  <si>
    <t>раствор для инъекций 10%, 10 мл</t>
  </si>
  <si>
    <t>Метилдопа Допегит</t>
  </si>
  <si>
    <t>таблетка 250мг</t>
  </si>
  <si>
    <t>Нифедипин Коринфар</t>
  </si>
  <si>
    <t>таблетка, 20 мг</t>
  </si>
  <si>
    <t>Фенилэфрин (Мезатон)</t>
  </si>
  <si>
    <t xml:space="preserve">раствоp для инъекций  1% 1мл </t>
  </si>
  <si>
    <t>Фенобарбитал</t>
  </si>
  <si>
    <t>таблетка 100мг</t>
  </si>
  <si>
    <t>Фентанил</t>
  </si>
  <si>
    <t xml:space="preserve">раствор для инъекций  0,005% 2мл </t>
  </si>
  <si>
    <t>Эритромицин</t>
  </si>
  <si>
    <t xml:space="preserve">Смофлипид </t>
  </si>
  <si>
    <t>раствор для инфузий 20 % 100 мл</t>
  </si>
  <si>
    <t>Фитоменадион АмриК</t>
  </si>
  <si>
    <t>Раствор для внутримышечного введения 10мг/мл 1 мл</t>
  </si>
  <si>
    <t>Добутамин 250мг</t>
  </si>
  <si>
    <t>Добутам лиофилизат для приготовления раствора для инъекций 250мг.</t>
  </si>
  <si>
    <t xml:space="preserve">Кофеин-цитрат натрия </t>
  </si>
  <si>
    <t xml:space="preserve">Раствор для инъекций 20мг/мл </t>
  </si>
  <si>
    <t>Дисоль</t>
  </si>
  <si>
    <t xml:space="preserve">Раствор для инфузий 200 мл </t>
  </si>
  <si>
    <t>ампула</t>
  </si>
  <si>
    <t>таблетка</t>
  </si>
  <si>
    <t>флакон</t>
  </si>
  <si>
    <t>до склада заказчика 20 дней после заявки</t>
  </si>
  <si>
    <t>по заявке заказчика  до 31.12.2022 года</t>
  </si>
  <si>
    <t>Изделия медицинского назначения</t>
  </si>
  <si>
    <t>Системы одноразовые</t>
  </si>
  <si>
    <t>для инфузий 21G</t>
  </si>
  <si>
    <t>для переливания крови 18G</t>
  </si>
  <si>
    <t xml:space="preserve">Презерватив для трансвагинального исследования </t>
  </si>
  <si>
    <t xml:space="preserve"> для трансвагинального исследования </t>
  </si>
  <si>
    <t xml:space="preserve">Гель для УЗИ </t>
  </si>
  <si>
    <t>5 литр</t>
  </si>
  <si>
    <t xml:space="preserve">Катетер  Фолея </t>
  </si>
  <si>
    <t>№ 18</t>
  </si>
  <si>
    <t xml:space="preserve"> №20</t>
  </si>
  <si>
    <t>детский № 6-10</t>
  </si>
  <si>
    <t>Канюля для  периферических вен</t>
  </si>
  <si>
    <t>размер G 16</t>
  </si>
  <si>
    <t>Размер G 18</t>
  </si>
  <si>
    <t>Размер G 24</t>
  </si>
  <si>
    <t>Трубки эндотрахеальные</t>
  </si>
  <si>
    <t>с манжетой №7,5</t>
  </si>
  <si>
    <t>с манжетой №7</t>
  </si>
  <si>
    <t>без манжеты 2,5</t>
  </si>
  <si>
    <t>без манжеты 3,0</t>
  </si>
  <si>
    <t>без манжеты 3,5</t>
  </si>
  <si>
    <t>без манжеты 4,0</t>
  </si>
  <si>
    <t xml:space="preserve">Шприц </t>
  </si>
  <si>
    <t> Шприц "Bioject" Budget 50 мл с игл 18Gх 1 1/2" инъекц. 3х-комп.стерильный.</t>
  </si>
  <si>
    <t>Шприц Bioject Budget 5 мл 22 G игла 3-х комп №100.</t>
  </si>
  <si>
    <t>Шприц Bioject Budget 10 мл 3х-комп. с иглой 21Gx1 1/2" </t>
  </si>
  <si>
    <t>Шприц Bioject Budget 20 мл 20G игла 3-х комп. №50.</t>
  </si>
  <si>
    <t>Удинитель</t>
  </si>
  <si>
    <t>перфузор для инфузионных 150см</t>
  </si>
  <si>
    <t>Мочеприемник Т образным клапаном</t>
  </si>
  <si>
    <t>однократного применения, 2 литра</t>
  </si>
  <si>
    <t>Салфетка спиртовая</t>
  </si>
  <si>
    <t xml:space="preserve">размер 65х30мм одноразовая, 70% этиловый спирт  </t>
  </si>
  <si>
    <t>Скальпель</t>
  </si>
  <si>
    <t xml:space="preserve">стерильный, однократного применения, с лезвиями №22, в коробке №10. Предназначено для рассечения мягких тканей и сосудов при различных хирургических операциях. </t>
  </si>
  <si>
    <t>Шпатель терапевтический</t>
  </si>
  <si>
    <t>Стерильный, однократного применения,</t>
  </si>
  <si>
    <t>Повязка Mepore</t>
  </si>
  <si>
    <t>размер 6*7см</t>
  </si>
  <si>
    <t xml:space="preserve">размер 9*25см </t>
  </si>
  <si>
    <t>размер 6*10см</t>
  </si>
  <si>
    <t>размер 9*35см</t>
  </si>
  <si>
    <t>Контейнер лабораторный для взятия проб 120мм с крышкой</t>
  </si>
  <si>
    <t>Неонатальная носовая канюля</t>
  </si>
  <si>
    <t>Материал изготовления имплантационный нетоксичный поливинилхлорид;Удобно крепится за счет регулирования длины петли;Длина трубки: 2.1 м;Мягкая назальная часть анатомической формы снижает риск повреждения слизистой;Каждая поставляется в индивидуальной упаковке;Изделия стерильны и предназначены для однократного применения одним пациентом;</t>
  </si>
  <si>
    <t xml:space="preserve">Уретральный катетер </t>
  </si>
  <si>
    <t>№5</t>
  </si>
  <si>
    <t>№6</t>
  </si>
  <si>
    <t>Инсулиновый шприц</t>
  </si>
  <si>
    <t>Шприцы 1 мл/трехкомпонентные, одноразовые, стерильные, непирогенные, со стационарными иглами, пластмассовые, состоят из трех частей (градуированный цилиндр, шток-поршень, прокладка, не содержащая латекс).</t>
  </si>
  <si>
    <t>штука</t>
  </si>
  <si>
    <t>канистра</t>
  </si>
  <si>
    <t xml:space="preserve">шт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</si>
</sst>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1011B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20212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center"/>
    </xf>
    <xf numFmtId="0" fontId="5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Border="1"/>
    <xf numFmtId="0" fontId="2" fillId="0" borderId="0" xfId="0" applyFont="1" applyFill="1"/>
    <xf numFmtId="0" fontId="2" fillId="0" borderId="1" xfId="0" applyFont="1" applyBorder="1"/>
    <xf numFmtId="0" fontId="2" fillId="0" borderId="3" xfId="0" applyFont="1" applyBorder="1"/>
    <xf numFmtId="14" fontId="2" fillId="0" borderId="0" xfId="0" applyNumberFormat="1" applyFont="1" applyAlignment="1">
      <alignment wrapText="1"/>
    </xf>
    <xf numFmtId="0" fontId="2" fillId="0" borderId="7" xfId="0" applyFont="1" applyBorder="1"/>
    <xf numFmtId="0" fontId="8" fillId="0" borderId="3" xfId="0" applyFont="1" applyBorder="1" applyAlignment="1">
      <alignment wrapText="1"/>
    </xf>
    <xf numFmtId="4" fontId="8" fillId="0" borderId="3" xfId="0" applyNumberFormat="1" applyFont="1" applyBorder="1"/>
    <xf numFmtId="0" fontId="2" fillId="0" borderId="8" xfId="0" applyFont="1" applyFill="1" applyBorder="1"/>
    <xf numFmtId="4" fontId="2" fillId="0" borderId="6" xfId="0" applyNumberFormat="1" applyFont="1" applyBorder="1"/>
    <xf numFmtId="4" fontId="2" fillId="0" borderId="8" xfId="0" applyNumberFormat="1" applyFont="1" applyBorder="1"/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Font="1" applyBorder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 applyProtection="1">
      <alignment horizontal="right" wrapText="1"/>
    </xf>
    <xf numFmtId="3" fontId="2" fillId="2" borderId="1" xfId="0" applyNumberFormat="1" applyFont="1" applyFill="1" applyBorder="1"/>
    <xf numFmtId="0" fontId="10" fillId="2" borderId="1" xfId="0" applyFont="1" applyFill="1" applyBorder="1"/>
    <xf numFmtId="4" fontId="2" fillId="4" borderId="1" xfId="0" applyNumberFormat="1" applyFont="1" applyFill="1" applyBorder="1" applyAlignment="1" applyProtection="1">
      <alignment horizontal="center" wrapText="1"/>
    </xf>
    <xf numFmtId="0" fontId="10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2" borderId="4" xfId="0" applyFont="1" applyFill="1" applyBorder="1" applyAlignment="1" applyProtection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 wrapText="1"/>
    </xf>
    <xf numFmtId="0" fontId="13" fillId="0" borderId="1" xfId="0" applyFont="1" applyBorder="1"/>
    <xf numFmtId="4" fontId="4" fillId="0" borderId="12" xfId="1" applyNumberFormat="1" applyFont="1" applyFill="1" applyBorder="1" applyAlignment="1" applyProtection="1">
      <alignment horizontal="center" vertical="center" wrapText="1"/>
    </xf>
    <xf numFmtId="4" fontId="4" fillId="0" borderId="3" xfId="1" applyNumberFormat="1" applyFont="1" applyFill="1" applyBorder="1" applyAlignment="1" applyProtection="1">
      <alignment horizontal="center" vertical="center" wrapText="1"/>
    </xf>
    <xf numFmtId="4" fontId="8" fillId="0" borderId="1" xfId="0" applyNumberFormat="1" applyFont="1" applyBorder="1"/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0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topLeftCell="A56" zoomScaleNormal="100" workbookViewId="0">
      <selection sqref="A1:K68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5.5703125" style="1" customWidth="1"/>
    <col min="6" max="6" width="20.140625" style="11" customWidth="1"/>
    <col min="7" max="7" width="15.85546875" style="4" customWidth="1"/>
    <col min="8" max="8" width="13.28515625" style="1" customWidth="1"/>
    <col min="9" max="9" width="15.140625" style="1" customWidth="1"/>
    <col min="10" max="10" width="12" style="1" customWidth="1"/>
    <col min="11" max="11" width="15.42578125" style="1" customWidth="1"/>
    <col min="12" max="15" width="9.140625" style="1"/>
    <col min="16" max="16" width="21.42578125" style="1" customWidth="1"/>
    <col min="17" max="16384" width="9.140625" style="1"/>
  </cols>
  <sheetData>
    <row r="1" spans="1:11" x14ac:dyDescent="0.25">
      <c r="I1" s="1" t="s">
        <v>11</v>
      </c>
    </row>
    <row r="2" spans="1:11" x14ac:dyDescent="0.25">
      <c r="I2" s="1" t="s">
        <v>20</v>
      </c>
    </row>
    <row r="3" spans="1:11" ht="23.25" customHeight="1" x14ac:dyDescent="0.25">
      <c r="B3" s="14">
        <v>44588</v>
      </c>
    </row>
    <row r="4" spans="1:11" s="3" customFormat="1" ht="31.5" customHeight="1" x14ac:dyDescent="0.2">
      <c r="A4" s="25" t="s">
        <v>21</v>
      </c>
      <c r="B4" s="25"/>
      <c r="C4" s="25"/>
      <c r="D4" s="25"/>
      <c r="E4" s="25"/>
      <c r="F4" s="25"/>
      <c r="G4" s="25"/>
      <c r="H4" s="25"/>
      <c r="I4" s="25"/>
      <c r="J4" s="8"/>
      <c r="K4" s="8"/>
    </row>
    <row r="5" spans="1:11" s="10" customFormat="1" ht="12.75" x14ac:dyDescent="0.2">
      <c r="A5" s="26"/>
      <c r="B5" s="26"/>
      <c r="C5" s="26"/>
      <c r="D5" s="26"/>
      <c r="E5" s="26"/>
      <c r="F5" s="26"/>
      <c r="G5" s="26"/>
      <c r="H5" s="26"/>
      <c r="I5" s="26"/>
      <c r="J5" s="9"/>
      <c r="K5" s="9"/>
    </row>
    <row r="6" spans="1:11" ht="15.75" customHeight="1" x14ac:dyDescent="0.25">
      <c r="A6" s="27" t="s">
        <v>0</v>
      </c>
      <c r="B6" s="28" t="s">
        <v>1</v>
      </c>
      <c r="C6" s="28" t="s">
        <v>2</v>
      </c>
      <c r="D6" s="28" t="s">
        <v>3</v>
      </c>
      <c r="E6" s="29" t="s">
        <v>17</v>
      </c>
      <c r="F6" s="56" t="s">
        <v>4</v>
      </c>
      <c r="G6" s="29" t="s">
        <v>5</v>
      </c>
      <c r="H6" s="30" t="s">
        <v>6</v>
      </c>
      <c r="I6" s="31" t="s">
        <v>7</v>
      </c>
      <c r="J6" s="24" t="s">
        <v>8</v>
      </c>
      <c r="K6" s="24" t="s">
        <v>9</v>
      </c>
    </row>
    <row r="7" spans="1:11" s="3" customFormat="1" ht="42.75" customHeight="1" x14ac:dyDescent="0.2">
      <c r="A7" s="27"/>
      <c r="B7" s="28"/>
      <c r="C7" s="28"/>
      <c r="D7" s="28"/>
      <c r="E7" s="29"/>
      <c r="F7" s="57"/>
      <c r="G7" s="29"/>
      <c r="H7" s="30"/>
      <c r="I7" s="31"/>
      <c r="J7" s="24"/>
      <c r="K7" s="24"/>
    </row>
    <row r="8" spans="1:11" s="3" customFormat="1" ht="25.5" customHeight="1" thickBot="1" x14ac:dyDescent="0.25">
      <c r="A8" s="52" t="s">
        <v>22</v>
      </c>
      <c r="B8" s="53"/>
      <c r="C8" s="53"/>
      <c r="D8" s="53"/>
      <c r="E8" s="53"/>
      <c r="F8" s="53"/>
      <c r="G8" s="53"/>
      <c r="H8" s="53"/>
      <c r="I8" s="53"/>
      <c r="J8" s="53"/>
      <c r="K8" s="54"/>
    </row>
    <row r="9" spans="1:11" ht="24" customHeight="1" x14ac:dyDescent="0.25">
      <c r="A9" s="21"/>
      <c r="B9" s="22"/>
      <c r="C9" s="22"/>
      <c r="D9" s="22"/>
      <c r="E9" s="22"/>
      <c r="F9" s="22"/>
      <c r="G9" s="22"/>
      <c r="H9" s="22"/>
      <c r="I9" s="22"/>
      <c r="J9" s="22"/>
      <c r="K9" s="23"/>
    </row>
    <row r="10" spans="1:11" ht="51.75" x14ac:dyDescent="0.25">
      <c r="A10" s="12">
        <v>1</v>
      </c>
      <c r="B10" s="12" t="s">
        <v>23</v>
      </c>
      <c r="C10" s="32" t="s">
        <v>24</v>
      </c>
      <c r="D10" s="37" t="s">
        <v>50</v>
      </c>
      <c r="E10" s="41">
        <v>500</v>
      </c>
      <c r="F10" s="47">
        <v>14.45</v>
      </c>
      <c r="G10" s="19">
        <f>E10*F10</f>
        <v>7225</v>
      </c>
      <c r="H10" s="5" t="s">
        <v>10</v>
      </c>
      <c r="I10" s="6" t="s">
        <v>15</v>
      </c>
      <c r="J10" s="6" t="s">
        <v>53</v>
      </c>
      <c r="K10" s="7" t="s">
        <v>54</v>
      </c>
    </row>
    <row r="11" spans="1:11" ht="51.75" x14ac:dyDescent="0.25">
      <c r="A11" s="12">
        <v>2</v>
      </c>
      <c r="B11" s="32" t="s">
        <v>25</v>
      </c>
      <c r="C11" s="32" t="s">
        <v>26</v>
      </c>
      <c r="D11" s="37" t="s">
        <v>51</v>
      </c>
      <c r="E11" s="41">
        <v>500</v>
      </c>
      <c r="F11" s="47">
        <v>93.93</v>
      </c>
      <c r="G11" s="19">
        <f t="shared" ref="G11:G23" si="0">E11*F11</f>
        <v>46965</v>
      </c>
      <c r="H11" s="5" t="s">
        <v>10</v>
      </c>
      <c r="I11" s="6" t="s">
        <v>15</v>
      </c>
      <c r="J11" s="6" t="s">
        <v>53</v>
      </c>
      <c r="K11" s="7" t="s">
        <v>54</v>
      </c>
    </row>
    <row r="12" spans="1:11" ht="51.75" x14ac:dyDescent="0.25">
      <c r="A12" s="12">
        <v>3</v>
      </c>
      <c r="B12" s="32" t="s">
        <v>27</v>
      </c>
      <c r="C12" s="32" t="s">
        <v>28</v>
      </c>
      <c r="D12" s="37" t="s">
        <v>50</v>
      </c>
      <c r="E12" s="41">
        <v>1300</v>
      </c>
      <c r="F12" s="47">
        <v>43.63</v>
      </c>
      <c r="G12" s="19">
        <f t="shared" si="0"/>
        <v>56719</v>
      </c>
      <c r="H12" s="5" t="s">
        <v>10</v>
      </c>
      <c r="I12" s="6" t="s">
        <v>15</v>
      </c>
      <c r="J12" s="6" t="s">
        <v>53</v>
      </c>
      <c r="K12" s="7" t="s">
        <v>54</v>
      </c>
    </row>
    <row r="13" spans="1:11" ht="51.75" x14ac:dyDescent="0.25">
      <c r="A13" s="13">
        <v>4</v>
      </c>
      <c r="B13" s="32" t="s">
        <v>29</v>
      </c>
      <c r="C13" s="32" t="s">
        <v>30</v>
      </c>
      <c r="D13" s="37" t="s">
        <v>51</v>
      </c>
      <c r="E13" s="41">
        <v>7000</v>
      </c>
      <c r="F13" s="47">
        <v>28.53</v>
      </c>
      <c r="G13" s="19">
        <f t="shared" si="0"/>
        <v>199710</v>
      </c>
      <c r="H13" s="5" t="s">
        <v>10</v>
      </c>
      <c r="I13" s="6" t="s">
        <v>15</v>
      </c>
      <c r="J13" s="6" t="s">
        <v>53</v>
      </c>
      <c r="K13" s="7" t="s">
        <v>54</v>
      </c>
    </row>
    <row r="14" spans="1:11" ht="51.75" x14ac:dyDescent="0.25">
      <c r="A14" s="13">
        <v>5</v>
      </c>
      <c r="B14" s="33" t="s">
        <v>31</v>
      </c>
      <c r="C14" s="33" t="s">
        <v>32</v>
      </c>
      <c r="D14" s="38" t="s">
        <v>51</v>
      </c>
      <c r="E14" s="42">
        <v>1500</v>
      </c>
      <c r="F14" s="45">
        <v>9.44</v>
      </c>
      <c r="G14" s="19">
        <f t="shared" si="0"/>
        <v>14160</v>
      </c>
      <c r="H14" s="5" t="s">
        <v>10</v>
      </c>
      <c r="I14" s="6" t="s">
        <v>15</v>
      </c>
      <c r="J14" s="6" t="s">
        <v>53</v>
      </c>
      <c r="K14" s="7" t="s">
        <v>54</v>
      </c>
    </row>
    <row r="15" spans="1:11" ht="51.75" x14ac:dyDescent="0.25">
      <c r="A15" s="13">
        <v>6</v>
      </c>
      <c r="B15" s="32" t="s">
        <v>33</v>
      </c>
      <c r="C15" s="32" t="s">
        <v>34</v>
      </c>
      <c r="D15" s="37" t="s">
        <v>50</v>
      </c>
      <c r="E15" s="41">
        <v>500</v>
      </c>
      <c r="F15" s="47">
        <v>38.47</v>
      </c>
      <c r="G15" s="19">
        <f t="shared" si="0"/>
        <v>19235</v>
      </c>
      <c r="H15" s="5" t="s">
        <v>10</v>
      </c>
      <c r="I15" s="6" t="s">
        <v>15</v>
      </c>
      <c r="J15" s="6" t="s">
        <v>53</v>
      </c>
      <c r="K15" s="7" t="s">
        <v>54</v>
      </c>
    </row>
    <row r="16" spans="1:11" ht="51.75" x14ac:dyDescent="0.25">
      <c r="A16" s="13">
        <v>7</v>
      </c>
      <c r="B16" s="32" t="s">
        <v>35</v>
      </c>
      <c r="C16" s="32" t="s">
        <v>36</v>
      </c>
      <c r="D16" s="37" t="s">
        <v>51</v>
      </c>
      <c r="E16" s="41">
        <v>100</v>
      </c>
      <c r="F16" s="47">
        <v>7.93</v>
      </c>
      <c r="G16" s="19">
        <f t="shared" si="0"/>
        <v>793</v>
      </c>
      <c r="H16" s="5" t="s">
        <v>10</v>
      </c>
      <c r="I16" s="6" t="s">
        <v>15</v>
      </c>
      <c r="J16" s="6" t="s">
        <v>53</v>
      </c>
      <c r="K16" s="7" t="s">
        <v>54</v>
      </c>
    </row>
    <row r="17" spans="1:11" ht="51.75" x14ac:dyDescent="0.25">
      <c r="A17" s="13">
        <v>8</v>
      </c>
      <c r="B17" s="32" t="s">
        <v>37</v>
      </c>
      <c r="C17" s="32" t="s">
        <v>38</v>
      </c>
      <c r="D17" s="37" t="s">
        <v>50</v>
      </c>
      <c r="E17" s="41">
        <v>1500</v>
      </c>
      <c r="F17" s="47">
        <v>95.65</v>
      </c>
      <c r="G17" s="19">
        <f t="shared" si="0"/>
        <v>143475</v>
      </c>
      <c r="H17" s="5" t="s">
        <v>10</v>
      </c>
      <c r="I17" s="6" t="s">
        <v>15</v>
      </c>
      <c r="J17" s="6" t="s">
        <v>53</v>
      </c>
      <c r="K17" s="7" t="s">
        <v>54</v>
      </c>
    </row>
    <row r="18" spans="1:11" ht="51.75" x14ac:dyDescent="0.25">
      <c r="A18" s="13">
        <v>9</v>
      </c>
      <c r="B18" s="32" t="s">
        <v>39</v>
      </c>
      <c r="C18" s="32" t="s">
        <v>30</v>
      </c>
      <c r="D18" s="37" t="s">
        <v>51</v>
      </c>
      <c r="E18" s="41">
        <v>7000</v>
      </c>
      <c r="F18" s="47">
        <v>22.96</v>
      </c>
      <c r="G18" s="19">
        <f t="shared" si="0"/>
        <v>160720</v>
      </c>
      <c r="H18" s="5" t="s">
        <v>10</v>
      </c>
      <c r="I18" s="6" t="s">
        <v>15</v>
      </c>
      <c r="J18" s="6" t="s">
        <v>53</v>
      </c>
      <c r="K18" s="7" t="s">
        <v>54</v>
      </c>
    </row>
    <row r="19" spans="1:11" ht="51.75" x14ac:dyDescent="0.25">
      <c r="A19" s="13">
        <v>10</v>
      </c>
      <c r="B19" s="12" t="s">
        <v>40</v>
      </c>
      <c r="C19" s="32" t="s">
        <v>41</v>
      </c>
      <c r="D19" s="37" t="s">
        <v>52</v>
      </c>
      <c r="E19" s="41">
        <v>500</v>
      </c>
      <c r="F19" s="47">
        <v>7119.1</v>
      </c>
      <c r="G19" s="19">
        <f t="shared" si="0"/>
        <v>3559550</v>
      </c>
      <c r="H19" s="5" t="s">
        <v>10</v>
      </c>
      <c r="I19" s="6" t="s">
        <v>15</v>
      </c>
      <c r="J19" s="6" t="s">
        <v>53</v>
      </c>
      <c r="K19" s="7" t="s">
        <v>54</v>
      </c>
    </row>
    <row r="20" spans="1:11" ht="51.75" x14ac:dyDescent="0.25">
      <c r="A20" s="13">
        <v>11</v>
      </c>
      <c r="B20" s="32" t="s">
        <v>42</v>
      </c>
      <c r="C20" s="32" t="s">
        <v>43</v>
      </c>
      <c r="D20" s="37" t="s">
        <v>50</v>
      </c>
      <c r="E20" s="43">
        <v>15600</v>
      </c>
      <c r="F20" s="47">
        <v>132.74</v>
      </c>
      <c r="G20" s="19">
        <f t="shared" si="0"/>
        <v>2070744.0000000002</v>
      </c>
      <c r="H20" s="5" t="s">
        <v>10</v>
      </c>
      <c r="I20" s="6" t="s">
        <v>15</v>
      </c>
      <c r="J20" s="6" t="s">
        <v>53</v>
      </c>
      <c r="K20" s="7" t="s">
        <v>54</v>
      </c>
    </row>
    <row r="21" spans="1:11" ht="51.75" x14ac:dyDescent="0.25">
      <c r="A21" s="13">
        <v>12</v>
      </c>
      <c r="B21" s="32" t="s">
        <v>44</v>
      </c>
      <c r="C21" s="32" t="s">
        <v>45</v>
      </c>
      <c r="D21" s="37" t="s">
        <v>52</v>
      </c>
      <c r="E21" s="41">
        <v>280</v>
      </c>
      <c r="F21" s="47">
        <v>2500</v>
      </c>
      <c r="G21" s="19">
        <f t="shared" si="0"/>
        <v>700000</v>
      </c>
      <c r="H21" s="5" t="s">
        <v>10</v>
      </c>
      <c r="I21" s="6" t="s">
        <v>15</v>
      </c>
      <c r="J21" s="6" t="s">
        <v>53</v>
      </c>
      <c r="K21" s="7" t="s">
        <v>54</v>
      </c>
    </row>
    <row r="22" spans="1:11" ht="51.75" x14ac:dyDescent="0.25">
      <c r="A22" s="13">
        <v>13</v>
      </c>
      <c r="B22" s="32" t="s">
        <v>46</v>
      </c>
      <c r="C22" s="34" t="s">
        <v>47</v>
      </c>
      <c r="D22" s="37" t="s">
        <v>52</v>
      </c>
      <c r="E22" s="41">
        <v>1200</v>
      </c>
      <c r="F22" s="47">
        <v>4000</v>
      </c>
      <c r="G22" s="19">
        <f t="shared" si="0"/>
        <v>4800000</v>
      </c>
      <c r="H22" s="5" t="s">
        <v>10</v>
      </c>
      <c r="I22" s="6" t="s">
        <v>15</v>
      </c>
      <c r="J22" s="6" t="s">
        <v>53</v>
      </c>
      <c r="K22" s="7" t="s">
        <v>54</v>
      </c>
    </row>
    <row r="23" spans="1:11" ht="51.75" x14ac:dyDescent="0.25">
      <c r="A23" s="13">
        <v>14</v>
      </c>
      <c r="B23" s="35" t="s">
        <v>48</v>
      </c>
      <c r="C23" s="36" t="s">
        <v>49</v>
      </c>
      <c r="D23" s="40" t="s">
        <v>52</v>
      </c>
      <c r="E23" s="44">
        <v>400</v>
      </c>
      <c r="F23" s="48">
        <v>272.26</v>
      </c>
      <c r="G23" s="19">
        <f t="shared" si="0"/>
        <v>108904</v>
      </c>
      <c r="H23" s="5" t="s">
        <v>10</v>
      </c>
      <c r="I23" s="6" t="s">
        <v>15</v>
      </c>
      <c r="J23" s="6" t="s">
        <v>53</v>
      </c>
      <c r="K23" s="7" t="s">
        <v>54</v>
      </c>
    </row>
    <row r="24" spans="1:11" ht="32.25" customHeight="1" x14ac:dyDescent="0.25">
      <c r="A24" s="12"/>
      <c r="B24" s="55" t="s">
        <v>12</v>
      </c>
      <c r="C24" s="36"/>
      <c r="D24" s="40"/>
      <c r="E24" s="44"/>
      <c r="F24" s="48"/>
      <c r="G24" s="58">
        <f>SUM(G10:G23)</f>
        <v>11888200</v>
      </c>
      <c r="H24" s="5"/>
      <c r="I24" s="6"/>
      <c r="J24" s="6"/>
      <c r="K24" s="7"/>
    </row>
    <row r="25" spans="1:11" ht="18.75" customHeight="1" x14ac:dyDescent="0.3">
      <c r="A25" s="49" t="s">
        <v>55</v>
      </c>
      <c r="B25" s="50"/>
      <c r="C25" s="50"/>
      <c r="D25" s="50"/>
      <c r="E25" s="50"/>
      <c r="F25" s="50"/>
      <c r="G25" s="50"/>
      <c r="H25" s="50"/>
      <c r="I25" s="50"/>
      <c r="J25" s="50"/>
      <c r="K25" s="51"/>
    </row>
    <row r="26" spans="1:11" ht="51.75" x14ac:dyDescent="0.25">
      <c r="A26" s="13">
        <v>1</v>
      </c>
      <c r="B26" s="34" t="s">
        <v>56</v>
      </c>
      <c r="C26" s="34" t="s">
        <v>57</v>
      </c>
      <c r="D26" s="63" t="s">
        <v>106</v>
      </c>
      <c r="E26" s="44">
        <v>20000</v>
      </c>
      <c r="F26" s="46">
        <v>50.41</v>
      </c>
      <c r="G26" s="20">
        <f>E26*F26</f>
        <v>1008199.9999999999</v>
      </c>
      <c r="H26" s="5" t="s">
        <v>10</v>
      </c>
      <c r="I26" s="6" t="s">
        <v>15</v>
      </c>
      <c r="J26" s="6" t="s">
        <v>53</v>
      </c>
      <c r="K26" s="7" t="s">
        <v>54</v>
      </c>
    </row>
    <row r="27" spans="1:11" ht="51.75" x14ac:dyDescent="0.25">
      <c r="A27" s="13">
        <v>2</v>
      </c>
      <c r="B27" s="34" t="s">
        <v>56</v>
      </c>
      <c r="C27" s="34" t="s">
        <v>58</v>
      </c>
      <c r="D27" s="63" t="s">
        <v>106</v>
      </c>
      <c r="E27" s="44">
        <v>500</v>
      </c>
      <c r="F27" s="46">
        <v>118.2</v>
      </c>
      <c r="G27" s="20">
        <f t="shared" ref="G27:G60" si="1">E27*F27</f>
        <v>59100</v>
      </c>
      <c r="H27" s="5" t="s">
        <v>10</v>
      </c>
      <c r="I27" s="6" t="s">
        <v>15</v>
      </c>
      <c r="J27" s="6" t="s">
        <v>53</v>
      </c>
      <c r="K27" s="7" t="s">
        <v>54</v>
      </c>
    </row>
    <row r="28" spans="1:11" ht="51.75" x14ac:dyDescent="0.25">
      <c r="A28" s="13">
        <v>3</v>
      </c>
      <c r="B28" s="34" t="s">
        <v>59</v>
      </c>
      <c r="C28" s="34" t="s">
        <v>60</v>
      </c>
      <c r="D28" s="63" t="s">
        <v>16</v>
      </c>
      <c r="E28" s="44">
        <v>2000</v>
      </c>
      <c r="F28" s="46">
        <v>27.4</v>
      </c>
      <c r="G28" s="20">
        <f t="shared" si="1"/>
        <v>54800</v>
      </c>
      <c r="H28" s="5" t="s">
        <v>10</v>
      </c>
      <c r="I28" s="6" t="s">
        <v>15</v>
      </c>
      <c r="J28" s="6" t="s">
        <v>53</v>
      </c>
      <c r="K28" s="7" t="s">
        <v>54</v>
      </c>
    </row>
    <row r="29" spans="1:11" ht="51.75" x14ac:dyDescent="0.25">
      <c r="A29" s="13">
        <v>4</v>
      </c>
      <c r="B29" s="34" t="s">
        <v>61</v>
      </c>
      <c r="C29" s="34" t="s">
        <v>62</v>
      </c>
      <c r="D29" s="63" t="s">
        <v>107</v>
      </c>
      <c r="E29" s="44">
        <v>40</v>
      </c>
      <c r="F29" s="46">
        <v>5505.17</v>
      </c>
      <c r="G29" s="20">
        <f t="shared" si="1"/>
        <v>220206.8</v>
      </c>
      <c r="H29" s="5" t="s">
        <v>10</v>
      </c>
      <c r="I29" s="6" t="s">
        <v>15</v>
      </c>
      <c r="J29" s="6" t="s">
        <v>53</v>
      </c>
      <c r="K29" s="7" t="s">
        <v>54</v>
      </c>
    </row>
    <row r="30" spans="1:11" ht="51.75" x14ac:dyDescent="0.25">
      <c r="A30" s="13">
        <v>5</v>
      </c>
      <c r="B30" s="34" t="s">
        <v>63</v>
      </c>
      <c r="C30" s="34" t="s">
        <v>64</v>
      </c>
      <c r="D30" s="63" t="s">
        <v>16</v>
      </c>
      <c r="E30" s="44">
        <v>50</v>
      </c>
      <c r="F30" s="46">
        <v>265.86700000000002</v>
      </c>
      <c r="G30" s="20">
        <f t="shared" si="1"/>
        <v>13293.35</v>
      </c>
      <c r="H30" s="5" t="s">
        <v>10</v>
      </c>
      <c r="I30" s="6" t="s">
        <v>15</v>
      </c>
      <c r="J30" s="6" t="s">
        <v>53</v>
      </c>
      <c r="K30" s="7" t="s">
        <v>54</v>
      </c>
    </row>
    <row r="31" spans="1:11" ht="51.75" x14ac:dyDescent="0.25">
      <c r="A31" s="13">
        <v>6</v>
      </c>
      <c r="B31" s="34" t="s">
        <v>63</v>
      </c>
      <c r="C31" s="34" t="s">
        <v>65</v>
      </c>
      <c r="D31" s="63" t="s">
        <v>16</v>
      </c>
      <c r="E31" s="44">
        <v>4500</v>
      </c>
      <c r="F31" s="46">
        <v>414.58760000000001</v>
      </c>
      <c r="G31" s="20">
        <f t="shared" si="1"/>
        <v>1865644.2</v>
      </c>
      <c r="H31" s="5" t="s">
        <v>10</v>
      </c>
      <c r="I31" s="6" t="s">
        <v>15</v>
      </c>
      <c r="J31" s="6" t="s">
        <v>53</v>
      </c>
      <c r="K31" s="7" t="s">
        <v>54</v>
      </c>
    </row>
    <row r="32" spans="1:11" ht="51.75" x14ac:dyDescent="0.25">
      <c r="A32" s="13">
        <v>7</v>
      </c>
      <c r="B32" s="34" t="s">
        <v>63</v>
      </c>
      <c r="C32" s="34" t="s">
        <v>66</v>
      </c>
      <c r="D32" s="63" t="s">
        <v>16</v>
      </c>
      <c r="E32" s="44">
        <v>200</v>
      </c>
      <c r="F32" s="46">
        <v>356.33359999999999</v>
      </c>
      <c r="G32" s="20">
        <f t="shared" si="1"/>
        <v>71266.720000000001</v>
      </c>
      <c r="H32" s="5" t="s">
        <v>10</v>
      </c>
      <c r="I32" s="6" t="s">
        <v>15</v>
      </c>
      <c r="J32" s="6" t="s">
        <v>53</v>
      </c>
      <c r="K32" s="7" t="s">
        <v>54</v>
      </c>
    </row>
    <row r="33" spans="1:11" ht="51.75" x14ac:dyDescent="0.25">
      <c r="A33" s="13">
        <v>8</v>
      </c>
      <c r="B33" s="34" t="s">
        <v>67</v>
      </c>
      <c r="C33" s="34" t="s">
        <v>68</v>
      </c>
      <c r="D33" s="63" t="s">
        <v>16</v>
      </c>
      <c r="E33" s="44">
        <v>7000</v>
      </c>
      <c r="F33" s="46">
        <v>78.39</v>
      </c>
      <c r="G33" s="20">
        <f t="shared" si="1"/>
        <v>548730</v>
      </c>
      <c r="H33" s="5" t="s">
        <v>10</v>
      </c>
      <c r="I33" s="6" t="s">
        <v>15</v>
      </c>
      <c r="J33" s="6" t="s">
        <v>53</v>
      </c>
      <c r="K33" s="7" t="s">
        <v>54</v>
      </c>
    </row>
    <row r="34" spans="1:11" ht="51.75" x14ac:dyDescent="0.25">
      <c r="A34" s="13">
        <v>9</v>
      </c>
      <c r="B34" s="34" t="s">
        <v>67</v>
      </c>
      <c r="C34" s="34" t="s">
        <v>69</v>
      </c>
      <c r="D34" s="63" t="s">
        <v>16</v>
      </c>
      <c r="E34" s="44">
        <v>6000</v>
      </c>
      <c r="F34" s="46">
        <v>78.39</v>
      </c>
      <c r="G34" s="20">
        <f t="shared" si="1"/>
        <v>470340</v>
      </c>
      <c r="H34" s="5" t="s">
        <v>10</v>
      </c>
      <c r="I34" s="6" t="s">
        <v>15</v>
      </c>
      <c r="J34" s="6" t="s">
        <v>53</v>
      </c>
      <c r="K34" s="7" t="s">
        <v>54</v>
      </c>
    </row>
    <row r="35" spans="1:11" ht="51.75" x14ac:dyDescent="0.25">
      <c r="A35" s="13">
        <v>10</v>
      </c>
      <c r="B35" s="34" t="s">
        <v>67</v>
      </c>
      <c r="C35" s="34" t="s">
        <v>70</v>
      </c>
      <c r="D35" s="63" t="s">
        <v>16</v>
      </c>
      <c r="E35" s="44">
        <v>200</v>
      </c>
      <c r="F35" s="46">
        <v>78.39</v>
      </c>
      <c r="G35" s="20">
        <f t="shared" si="1"/>
        <v>15678</v>
      </c>
      <c r="H35" s="5" t="s">
        <v>10</v>
      </c>
      <c r="I35" s="6" t="s">
        <v>15</v>
      </c>
      <c r="J35" s="6" t="s">
        <v>53</v>
      </c>
      <c r="K35" s="7" t="s">
        <v>54</v>
      </c>
    </row>
    <row r="36" spans="1:11" ht="51.75" x14ac:dyDescent="0.25">
      <c r="A36" s="13">
        <v>11</v>
      </c>
      <c r="B36" s="34" t="s">
        <v>71</v>
      </c>
      <c r="C36" s="34" t="s">
        <v>72</v>
      </c>
      <c r="D36" s="63" t="s">
        <v>16</v>
      </c>
      <c r="E36" s="44">
        <v>50</v>
      </c>
      <c r="F36" s="46">
        <v>582.20000000000005</v>
      </c>
      <c r="G36" s="20">
        <f t="shared" si="1"/>
        <v>29110.000000000004</v>
      </c>
      <c r="H36" s="5" t="s">
        <v>10</v>
      </c>
      <c r="I36" s="6" t="s">
        <v>15</v>
      </c>
      <c r="J36" s="6" t="s">
        <v>53</v>
      </c>
      <c r="K36" s="7" t="s">
        <v>54</v>
      </c>
    </row>
    <row r="37" spans="1:11" ht="51.75" x14ac:dyDescent="0.25">
      <c r="A37" s="13">
        <v>12</v>
      </c>
      <c r="B37" s="34" t="s">
        <v>71</v>
      </c>
      <c r="C37" s="34" t="s">
        <v>73</v>
      </c>
      <c r="D37" s="63" t="s">
        <v>16</v>
      </c>
      <c r="E37" s="44">
        <v>50</v>
      </c>
      <c r="F37" s="46">
        <v>582.20000000000005</v>
      </c>
      <c r="G37" s="20">
        <f t="shared" si="1"/>
        <v>29110.000000000004</v>
      </c>
      <c r="H37" s="5" t="s">
        <v>10</v>
      </c>
      <c r="I37" s="6" t="s">
        <v>15</v>
      </c>
      <c r="J37" s="6" t="s">
        <v>53</v>
      </c>
      <c r="K37" s="7" t="s">
        <v>54</v>
      </c>
    </row>
    <row r="38" spans="1:11" ht="51.75" x14ac:dyDescent="0.25">
      <c r="A38" s="13">
        <v>13</v>
      </c>
      <c r="B38" s="34" t="s">
        <v>71</v>
      </c>
      <c r="C38" s="34" t="s">
        <v>74</v>
      </c>
      <c r="D38" s="63" t="s">
        <v>16</v>
      </c>
      <c r="E38" s="44">
        <v>500</v>
      </c>
      <c r="F38" s="46">
        <v>456.86</v>
      </c>
      <c r="G38" s="20">
        <f t="shared" si="1"/>
        <v>228430</v>
      </c>
      <c r="H38" s="5" t="s">
        <v>10</v>
      </c>
      <c r="I38" s="6" t="s">
        <v>15</v>
      </c>
      <c r="J38" s="6" t="s">
        <v>53</v>
      </c>
      <c r="K38" s="7" t="s">
        <v>54</v>
      </c>
    </row>
    <row r="39" spans="1:11" ht="51.75" x14ac:dyDescent="0.25">
      <c r="A39" s="13">
        <v>14</v>
      </c>
      <c r="B39" s="34" t="s">
        <v>71</v>
      </c>
      <c r="C39" s="34" t="s">
        <v>75</v>
      </c>
      <c r="D39" s="63" t="s">
        <v>16</v>
      </c>
      <c r="E39" s="44">
        <v>500</v>
      </c>
      <c r="F39" s="46">
        <v>456.86</v>
      </c>
      <c r="G39" s="20">
        <f t="shared" si="1"/>
        <v>228430</v>
      </c>
      <c r="H39" s="5" t="s">
        <v>10</v>
      </c>
      <c r="I39" s="6" t="s">
        <v>15</v>
      </c>
      <c r="J39" s="6" t="s">
        <v>53</v>
      </c>
      <c r="K39" s="7" t="s">
        <v>54</v>
      </c>
    </row>
    <row r="40" spans="1:11" ht="51.75" x14ac:dyDescent="0.25">
      <c r="A40" s="13">
        <v>15</v>
      </c>
      <c r="B40" s="34" t="s">
        <v>71</v>
      </c>
      <c r="C40" s="34" t="s">
        <v>76</v>
      </c>
      <c r="D40" s="63" t="s">
        <v>16</v>
      </c>
      <c r="E40" s="44">
        <v>500</v>
      </c>
      <c r="F40" s="46">
        <v>456.86</v>
      </c>
      <c r="G40" s="20">
        <f t="shared" si="1"/>
        <v>228430</v>
      </c>
      <c r="H40" s="5" t="s">
        <v>10</v>
      </c>
      <c r="I40" s="6" t="s">
        <v>15</v>
      </c>
      <c r="J40" s="6" t="s">
        <v>53</v>
      </c>
      <c r="K40" s="7" t="s">
        <v>54</v>
      </c>
    </row>
    <row r="41" spans="1:11" ht="51.75" x14ac:dyDescent="0.25">
      <c r="A41" s="13">
        <v>16</v>
      </c>
      <c r="B41" s="34" t="s">
        <v>71</v>
      </c>
      <c r="C41" s="34" t="s">
        <v>77</v>
      </c>
      <c r="D41" s="63" t="s">
        <v>16</v>
      </c>
      <c r="E41" s="44">
        <v>500</v>
      </c>
      <c r="F41" s="46">
        <v>456.86</v>
      </c>
      <c r="G41" s="20">
        <f t="shared" si="1"/>
        <v>228430</v>
      </c>
      <c r="H41" s="5" t="s">
        <v>10</v>
      </c>
      <c r="I41" s="6" t="s">
        <v>15</v>
      </c>
      <c r="J41" s="6" t="s">
        <v>53</v>
      </c>
      <c r="K41" s="7" t="s">
        <v>54</v>
      </c>
    </row>
    <row r="42" spans="1:11" ht="51.75" x14ac:dyDescent="0.25">
      <c r="A42" s="13">
        <v>17</v>
      </c>
      <c r="B42" s="34" t="s">
        <v>78</v>
      </c>
      <c r="C42" s="59" t="s">
        <v>79</v>
      </c>
      <c r="D42" s="63" t="s">
        <v>16</v>
      </c>
      <c r="E42" s="44">
        <v>4000</v>
      </c>
      <c r="F42" s="46">
        <v>89.46</v>
      </c>
      <c r="G42" s="20">
        <f t="shared" si="1"/>
        <v>357840</v>
      </c>
      <c r="H42" s="5" t="s">
        <v>10</v>
      </c>
      <c r="I42" s="6" t="s">
        <v>15</v>
      </c>
      <c r="J42" s="6" t="s">
        <v>53</v>
      </c>
      <c r="K42" s="7" t="s">
        <v>54</v>
      </c>
    </row>
    <row r="43" spans="1:11" ht="51.75" x14ac:dyDescent="0.25">
      <c r="A43" s="13">
        <v>18</v>
      </c>
      <c r="B43" s="34" t="s">
        <v>78</v>
      </c>
      <c r="C43" s="59" t="s">
        <v>80</v>
      </c>
      <c r="D43" s="64" t="s">
        <v>16</v>
      </c>
      <c r="E43" s="44">
        <v>102000</v>
      </c>
      <c r="F43" s="46">
        <v>13.3</v>
      </c>
      <c r="G43" s="20">
        <f t="shared" si="1"/>
        <v>1356600</v>
      </c>
      <c r="H43" s="5" t="s">
        <v>10</v>
      </c>
      <c r="I43" s="6" t="s">
        <v>15</v>
      </c>
      <c r="J43" s="6" t="s">
        <v>53</v>
      </c>
      <c r="K43" s="7" t="s">
        <v>54</v>
      </c>
    </row>
    <row r="44" spans="1:11" ht="51.75" x14ac:dyDescent="0.25">
      <c r="A44" s="13">
        <v>19</v>
      </c>
      <c r="B44" s="34" t="s">
        <v>78</v>
      </c>
      <c r="C44" s="59" t="s">
        <v>81</v>
      </c>
      <c r="D44" s="63" t="s">
        <v>16</v>
      </c>
      <c r="E44" s="44">
        <v>100000</v>
      </c>
      <c r="F44" s="46">
        <v>19.75</v>
      </c>
      <c r="G44" s="20">
        <f t="shared" si="1"/>
        <v>1975000</v>
      </c>
      <c r="H44" s="5" t="s">
        <v>10</v>
      </c>
      <c r="I44" s="6" t="s">
        <v>15</v>
      </c>
      <c r="J44" s="6" t="s">
        <v>53</v>
      </c>
      <c r="K44" s="7" t="s">
        <v>54</v>
      </c>
    </row>
    <row r="45" spans="1:11" ht="51.75" x14ac:dyDescent="0.25">
      <c r="A45" s="13">
        <v>20</v>
      </c>
      <c r="B45" s="34" t="s">
        <v>78</v>
      </c>
      <c r="C45" s="59" t="s">
        <v>82</v>
      </c>
      <c r="D45" s="63" t="s">
        <v>16</v>
      </c>
      <c r="E45" s="44">
        <v>90000</v>
      </c>
      <c r="F45" s="46">
        <v>31.08</v>
      </c>
      <c r="G45" s="20">
        <f t="shared" si="1"/>
        <v>2797200</v>
      </c>
      <c r="H45" s="5" t="s">
        <v>10</v>
      </c>
      <c r="I45" s="6" t="s">
        <v>15</v>
      </c>
      <c r="J45" s="6" t="s">
        <v>53</v>
      </c>
      <c r="K45" s="7" t="s">
        <v>54</v>
      </c>
    </row>
    <row r="46" spans="1:11" ht="51.75" x14ac:dyDescent="0.25">
      <c r="A46" s="13">
        <v>21</v>
      </c>
      <c r="B46" s="34" t="s">
        <v>83</v>
      </c>
      <c r="C46" s="60" t="s">
        <v>84</v>
      </c>
      <c r="D46" s="63"/>
      <c r="E46" s="44">
        <v>3000</v>
      </c>
      <c r="F46" s="46">
        <v>837.09</v>
      </c>
      <c r="G46" s="20">
        <f t="shared" si="1"/>
        <v>2511270</v>
      </c>
      <c r="H46" s="5" t="s">
        <v>10</v>
      </c>
      <c r="I46" s="6" t="s">
        <v>15</v>
      </c>
      <c r="J46" s="6" t="s">
        <v>53</v>
      </c>
      <c r="K46" s="7" t="s">
        <v>54</v>
      </c>
    </row>
    <row r="47" spans="1:11" ht="51.75" x14ac:dyDescent="0.25">
      <c r="A47" s="13">
        <v>22</v>
      </c>
      <c r="B47" s="34" t="s">
        <v>85</v>
      </c>
      <c r="C47" s="34" t="s">
        <v>86</v>
      </c>
      <c r="D47" s="63" t="s">
        <v>16</v>
      </c>
      <c r="E47" s="44">
        <v>3000</v>
      </c>
      <c r="F47" s="46">
        <v>197.36</v>
      </c>
      <c r="G47" s="20">
        <f t="shared" si="1"/>
        <v>592080</v>
      </c>
      <c r="H47" s="5" t="s">
        <v>10</v>
      </c>
      <c r="I47" s="6" t="s">
        <v>15</v>
      </c>
      <c r="J47" s="6" t="s">
        <v>53</v>
      </c>
      <c r="K47" s="7" t="s">
        <v>54</v>
      </c>
    </row>
    <row r="48" spans="1:11" ht="51.75" x14ac:dyDescent="0.25">
      <c r="A48" s="13">
        <v>23</v>
      </c>
      <c r="B48" s="34" t="s">
        <v>87</v>
      </c>
      <c r="C48" s="34" t="s">
        <v>88</v>
      </c>
      <c r="D48" s="63" t="s">
        <v>16</v>
      </c>
      <c r="E48" s="44">
        <v>15000</v>
      </c>
      <c r="F48" s="46">
        <v>14.63</v>
      </c>
      <c r="G48" s="20">
        <f t="shared" si="1"/>
        <v>219450</v>
      </c>
      <c r="H48" s="5" t="s">
        <v>10</v>
      </c>
      <c r="I48" s="6" t="s">
        <v>15</v>
      </c>
      <c r="J48" s="6" t="s">
        <v>53</v>
      </c>
      <c r="K48" s="7" t="s">
        <v>54</v>
      </c>
    </row>
    <row r="49" spans="1:11" ht="51.75" x14ac:dyDescent="0.25">
      <c r="A49" s="13">
        <v>24</v>
      </c>
      <c r="B49" s="34" t="s">
        <v>89</v>
      </c>
      <c r="C49" s="6" t="s">
        <v>90</v>
      </c>
      <c r="D49" s="63" t="s">
        <v>16</v>
      </c>
      <c r="E49" s="44">
        <v>4000</v>
      </c>
      <c r="F49" s="46">
        <v>80.012799999999999</v>
      </c>
      <c r="G49" s="20">
        <f t="shared" si="1"/>
        <v>320051.20000000001</v>
      </c>
      <c r="H49" s="5" t="s">
        <v>10</v>
      </c>
      <c r="I49" s="6" t="s">
        <v>15</v>
      </c>
      <c r="J49" s="6" t="s">
        <v>53</v>
      </c>
      <c r="K49" s="7" t="s">
        <v>54</v>
      </c>
    </row>
    <row r="50" spans="1:11" ht="51.75" x14ac:dyDescent="0.25">
      <c r="A50" s="13">
        <v>25</v>
      </c>
      <c r="B50" s="39" t="s">
        <v>91</v>
      </c>
      <c r="C50" s="34" t="s">
        <v>92</v>
      </c>
      <c r="D50" s="63" t="s">
        <v>108</v>
      </c>
      <c r="E50" s="44">
        <v>1000</v>
      </c>
      <c r="F50" s="46">
        <v>28.91</v>
      </c>
      <c r="G50" s="20">
        <f t="shared" si="1"/>
        <v>28910</v>
      </c>
      <c r="H50" s="5" t="s">
        <v>10</v>
      </c>
      <c r="I50" s="6" t="s">
        <v>15</v>
      </c>
      <c r="J50" s="6" t="s">
        <v>53</v>
      </c>
      <c r="K50" s="7" t="s">
        <v>54</v>
      </c>
    </row>
    <row r="51" spans="1:11" ht="51.75" x14ac:dyDescent="0.25">
      <c r="A51" s="13">
        <v>26</v>
      </c>
      <c r="B51" s="39" t="s">
        <v>93</v>
      </c>
      <c r="C51" s="39" t="s">
        <v>94</v>
      </c>
      <c r="D51" s="63" t="s">
        <v>108</v>
      </c>
      <c r="E51" s="44">
        <v>500</v>
      </c>
      <c r="F51" s="46">
        <v>448.44</v>
      </c>
      <c r="G51" s="20">
        <f t="shared" si="1"/>
        <v>224220</v>
      </c>
      <c r="H51" s="5" t="s">
        <v>10</v>
      </c>
      <c r="I51" s="6" t="s">
        <v>15</v>
      </c>
      <c r="J51" s="6" t="s">
        <v>53</v>
      </c>
      <c r="K51" s="7" t="s">
        <v>54</v>
      </c>
    </row>
    <row r="52" spans="1:11" ht="51.75" x14ac:dyDescent="0.25">
      <c r="A52" s="13">
        <v>27</v>
      </c>
      <c r="B52" s="39" t="s">
        <v>93</v>
      </c>
      <c r="C52" s="39" t="s">
        <v>95</v>
      </c>
      <c r="D52" s="63" t="s">
        <v>108</v>
      </c>
      <c r="E52" s="44">
        <v>500</v>
      </c>
      <c r="F52" s="46">
        <v>557.79</v>
      </c>
      <c r="G52" s="20">
        <f t="shared" si="1"/>
        <v>278895</v>
      </c>
      <c r="H52" s="5" t="s">
        <v>10</v>
      </c>
      <c r="I52" s="6" t="s">
        <v>15</v>
      </c>
      <c r="J52" s="6" t="s">
        <v>53</v>
      </c>
      <c r="K52" s="7" t="s">
        <v>54</v>
      </c>
    </row>
    <row r="53" spans="1:11" ht="51.75" x14ac:dyDescent="0.25">
      <c r="A53" s="13">
        <v>28</v>
      </c>
      <c r="B53" s="39" t="s">
        <v>93</v>
      </c>
      <c r="C53" s="39" t="s">
        <v>96</v>
      </c>
      <c r="D53" s="63" t="s">
        <v>108</v>
      </c>
      <c r="E53" s="44">
        <v>1000</v>
      </c>
      <c r="F53" s="46">
        <v>365.46</v>
      </c>
      <c r="G53" s="20">
        <f t="shared" si="1"/>
        <v>365460</v>
      </c>
      <c r="H53" s="5" t="s">
        <v>10</v>
      </c>
      <c r="I53" s="6" t="s">
        <v>15</v>
      </c>
      <c r="J53" s="6" t="s">
        <v>53</v>
      </c>
      <c r="K53" s="7" t="s">
        <v>54</v>
      </c>
    </row>
    <row r="54" spans="1:11" ht="51.75" x14ac:dyDescent="0.25">
      <c r="A54" s="13">
        <v>29</v>
      </c>
      <c r="B54" s="39" t="s">
        <v>93</v>
      </c>
      <c r="C54" s="39" t="s">
        <v>97</v>
      </c>
      <c r="D54" s="63" t="s">
        <v>108</v>
      </c>
      <c r="E54" s="44">
        <v>4000</v>
      </c>
      <c r="F54" s="46">
        <v>674.73</v>
      </c>
      <c r="G54" s="20">
        <f t="shared" si="1"/>
        <v>2698920</v>
      </c>
      <c r="H54" s="5" t="s">
        <v>10</v>
      </c>
      <c r="I54" s="6" t="s">
        <v>15</v>
      </c>
      <c r="J54" s="6" t="s">
        <v>53</v>
      </c>
      <c r="K54" s="7" t="s">
        <v>54</v>
      </c>
    </row>
    <row r="55" spans="1:11" ht="51.75" x14ac:dyDescent="0.25">
      <c r="A55" s="13">
        <v>30</v>
      </c>
      <c r="B55" s="39" t="s">
        <v>93</v>
      </c>
      <c r="C55" s="39" t="s">
        <v>96</v>
      </c>
      <c r="D55" s="63" t="s">
        <v>16</v>
      </c>
      <c r="E55" s="44">
        <v>1000</v>
      </c>
      <c r="F55" s="46">
        <v>272.89</v>
      </c>
      <c r="G55" s="20">
        <f t="shared" si="1"/>
        <v>272890</v>
      </c>
      <c r="H55" s="5" t="s">
        <v>10</v>
      </c>
      <c r="I55" s="6" t="s">
        <v>15</v>
      </c>
      <c r="J55" s="6" t="s">
        <v>53</v>
      </c>
      <c r="K55" s="7" t="s">
        <v>54</v>
      </c>
    </row>
    <row r="56" spans="1:11" ht="51.75" x14ac:dyDescent="0.25">
      <c r="A56" s="13">
        <v>31</v>
      </c>
      <c r="B56" s="34" t="s">
        <v>98</v>
      </c>
      <c r="C56" s="34" t="s">
        <v>98</v>
      </c>
      <c r="D56" s="63" t="s">
        <v>16</v>
      </c>
      <c r="E56" s="44">
        <v>7000</v>
      </c>
      <c r="F56" s="46">
        <v>91.64</v>
      </c>
      <c r="G56" s="20">
        <f t="shared" si="1"/>
        <v>641480</v>
      </c>
      <c r="H56" s="5" t="s">
        <v>10</v>
      </c>
      <c r="I56" s="6" t="s">
        <v>15</v>
      </c>
      <c r="J56" s="6" t="s">
        <v>53</v>
      </c>
      <c r="K56" s="7" t="s">
        <v>54</v>
      </c>
    </row>
    <row r="57" spans="1:11" ht="76.5" x14ac:dyDescent="0.25">
      <c r="A57" s="13">
        <v>32</v>
      </c>
      <c r="B57" s="61" t="s">
        <v>99</v>
      </c>
      <c r="C57" s="62" t="s">
        <v>100</v>
      </c>
      <c r="D57" s="63" t="s">
        <v>16</v>
      </c>
      <c r="E57" s="44">
        <v>500</v>
      </c>
      <c r="F57" s="39">
        <v>923.55</v>
      </c>
      <c r="G57" s="20">
        <f t="shared" si="1"/>
        <v>461775</v>
      </c>
      <c r="H57" s="5" t="s">
        <v>10</v>
      </c>
      <c r="I57" s="6" t="s">
        <v>15</v>
      </c>
      <c r="J57" s="6" t="s">
        <v>53</v>
      </c>
      <c r="K57" s="7" t="s">
        <v>54</v>
      </c>
    </row>
    <row r="58" spans="1:11" ht="51.75" x14ac:dyDescent="0.25">
      <c r="A58" s="13">
        <v>33</v>
      </c>
      <c r="B58" s="39" t="s">
        <v>101</v>
      </c>
      <c r="C58" s="39" t="s">
        <v>102</v>
      </c>
      <c r="D58" s="63" t="s">
        <v>16</v>
      </c>
      <c r="E58" s="44">
        <v>1000</v>
      </c>
      <c r="F58" s="39">
        <v>353.78</v>
      </c>
      <c r="G58" s="20">
        <f t="shared" si="1"/>
        <v>353780</v>
      </c>
      <c r="H58" s="5" t="s">
        <v>10</v>
      </c>
      <c r="I58" s="6" t="s">
        <v>15</v>
      </c>
      <c r="J58" s="6" t="s">
        <v>53</v>
      </c>
      <c r="K58" s="7" t="s">
        <v>54</v>
      </c>
    </row>
    <row r="59" spans="1:11" ht="51.75" x14ac:dyDescent="0.25">
      <c r="A59" s="13">
        <v>34</v>
      </c>
      <c r="B59" s="39" t="s">
        <v>101</v>
      </c>
      <c r="C59" s="39" t="s">
        <v>103</v>
      </c>
      <c r="D59" s="63" t="s">
        <v>16</v>
      </c>
      <c r="E59" s="44">
        <v>1000</v>
      </c>
      <c r="F59" s="39">
        <v>353.78</v>
      </c>
      <c r="G59" s="20">
        <f t="shared" si="1"/>
        <v>353780</v>
      </c>
      <c r="H59" s="5" t="s">
        <v>10</v>
      </c>
      <c r="I59" s="6" t="s">
        <v>15</v>
      </c>
      <c r="J59" s="6" t="s">
        <v>53</v>
      </c>
      <c r="K59" s="7" t="s">
        <v>54</v>
      </c>
    </row>
    <row r="60" spans="1:11" ht="51.75" x14ac:dyDescent="0.25">
      <c r="A60" s="13">
        <v>35</v>
      </c>
      <c r="B60" s="39" t="s">
        <v>104</v>
      </c>
      <c r="C60" s="6" t="s">
        <v>105</v>
      </c>
      <c r="D60" s="63" t="s">
        <v>16</v>
      </c>
      <c r="E60" s="44">
        <v>2000</v>
      </c>
      <c r="F60" s="39">
        <v>16.97</v>
      </c>
      <c r="G60" s="20">
        <f t="shared" si="1"/>
        <v>33940</v>
      </c>
      <c r="H60" s="5" t="s">
        <v>10</v>
      </c>
      <c r="I60" s="6" t="s">
        <v>15</v>
      </c>
      <c r="J60" s="6" t="s">
        <v>53</v>
      </c>
      <c r="K60" s="7" t="s">
        <v>54</v>
      </c>
    </row>
    <row r="61" spans="1:11" ht="33" customHeight="1" x14ac:dyDescent="0.25">
      <c r="A61" s="13"/>
      <c r="B61" s="16" t="s">
        <v>12</v>
      </c>
      <c r="C61" s="13"/>
      <c r="D61" s="15"/>
      <c r="E61" s="12"/>
      <c r="F61" s="18"/>
      <c r="G61" s="17">
        <f>SUM(G26:G60)</f>
        <v>21142740.27</v>
      </c>
      <c r="H61" s="13"/>
      <c r="I61" s="13"/>
      <c r="J61" s="13"/>
      <c r="K61" s="13"/>
    </row>
    <row r="64" spans="1:11" x14ac:dyDescent="0.25">
      <c r="B64" s="2" t="s">
        <v>13</v>
      </c>
      <c r="C64" s="1" t="s">
        <v>14</v>
      </c>
    </row>
    <row r="67" spans="2:3" x14ac:dyDescent="0.25">
      <c r="B67" s="2" t="s">
        <v>18</v>
      </c>
      <c r="C67" s="1" t="s">
        <v>19</v>
      </c>
    </row>
  </sheetData>
  <sortState ref="C3:G12">
    <sortCondition ref="C3"/>
  </sortState>
  <mergeCells count="15">
    <mergeCell ref="A25:K25"/>
    <mergeCell ref="A8:K8"/>
    <mergeCell ref="A9:K9"/>
    <mergeCell ref="J6:J7"/>
    <mergeCell ref="K6:K7"/>
    <mergeCell ref="A4:I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27559055118110237" right="0.19685039370078741" top="0.31496062992125984" bottom="0.19685039370078741" header="0.31496062992125984" footer="0.19685039370078741"/>
  <pageSetup paperSize="9" scale="6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2022-01-27T11:25:17Z</dcterms:modified>
</cp:coreProperties>
</file>