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O25" i="1" l="1"/>
  <c r="G26" i="3"/>
  <c r="M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S25" i="1" l="1"/>
  <c r="U25" i="1"/>
  <c r="U16" i="1"/>
  <c r="U15" i="1"/>
  <c r="U14" i="1"/>
  <c r="U13" i="1"/>
  <c r="U12" i="1"/>
  <c r="U11" i="1"/>
  <c r="U10" i="1"/>
  <c r="U9" i="1"/>
  <c r="U23" i="1"/>
  <c r="S23" i="1"/>
  <c r="Q25" i="1"/>
  <c r="Q16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G10" i="3"/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G21" i="1"/>
  <c r="G20" i="1"/>
  <c r="G19" i="1"/>
  <c r="G18" i="1"/>
  <c r="M9" i="1" l="1"/>
  <c r="M25" i="1" s="1"/>
  <c r="G17" i="1" l="1"/>
  <c r="G15" i="1" l="1"/>
  <c r="G14" i="1"/>
  <c r="G16" i="1"/>
  <c r="G13" i="1" l="1"/>
  <c r="G12" i="1"/>
  <c r="G10" i="1" l="1"/>
  <c r="G11" i="1"/>
  <c r="G9" i="1"/>
</calcChain>
</file>

<file path=xl/sharedStrings.xml><?xml version="1.0" encoding="utf-8"?>
<sst xmlns="http://schemas.openxmlformats.org/spreadsheetml/2006/main" count="281" uniqueCount="83">
  <si>
    <t>уп</t>
  </si>
  <si>
    <t>№ лота</t>
  </si>
  <si>
    <t xml:space="preserve">    Международное непатентованное название лекарственного средства или наименование изделий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</si>
  <si>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</si>
  <si>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</si>
  <si>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 xml:space="preserve">Количес-тво на 2022 год </t>
  </si>
  <si>
    <t>Сумма</t>
  </si>
  <si>
    <t>Цена</t>
  </si>
  <si>
    <t>Строка приказа</t>
  </si>
  <si>
    <t xml:space="preserve">Цена по приказу </t>
  </si>
  <si>
    <t>приказ 77 стр 498</t>
  </si>
  <si>
    <t>приказ 77 стр 501</t>
  </si>
  <si>
    <t>приказ 77 стр 1701</t>
  </si>
  <si>
    <t>приказ 77 стр 1454</t>
  </si>
  <si>
    <t xml:space="preserve">приказ 96 стр 51 </t>
  </si>
  <si>
    <t xml:space="preserve">       Количество (объем) закупаемых  лекаственных средств и медицинских изделии в рамках гарантированного объема бесплатной медицинской помощи и (или) в   системе обязательного социального медицинского страхования, фармацевтических услуг   на 2022год   ГКП на ПХВ "Областной перинатальный центр №3"</t>
  </si>
  <si>
    <t>Изделия медицинского назначения</t>
  </si>
  <si>
    <t>шт</t>
  </si>
  <si>
    <t>КП</t>
  </si>
  <si>
    <t>приказ 77 стр 1646</t>
  </si>
  <si>
    <t>сату кз</t>
  </si>
  <si>
    <t>Условие платежа</t>
  </si>
  <si>
    <t>Место поставки</t>
  </si>
  <si>
    <t>Условие поставки</t>
  </si>
  <si>
    <t>Срок поставки</t>
  </si>
  <si>
    <t>Перечисление</t>
  </si>
  <si>
    <t>ТО, Г.Туркестан ул.Нышанова 18/А</t>
  </si>
  <si>
    <t>до склада по заявке заказчика заказчика 20 дней после заявки</t>
  </si>
  <si>
    <t>по заявке заказчика  до 31.12.2022 года</t>
  </si>
  <si>
    <t>Итого</t>
  </si>
  <si>
    <t>ВСЕГО ИТОГО</t>
  </si>
  <si>
    <t>Щелочная фосфотаза (Alkanine Phosphatase) - ALP  №671</t>
  </si>
  <si>
    <t xml:space="preserve">Реагент применяется для количественного измерения в условиях in vitro активности щелочной фосфатазы (ALP) в сыворотке или плазме крови человека на биохимическом анализаторе Dirui  CS-T240. Щелочная фосфатаза в образце катализирует гидролиз RNPP для формирования P-нитрофенолата и фосфатной кислоты, что вызывает повышение значения абсорбции света при 405нм. Активность щелочного фосфата образца рассчитывается при измерении скорости повышения абсорбционной способности при 405нм. Компоненты: Реагент 1 - Магния ацетат 3.0 ммоль/л; Цинка сульфат 1.5 ммоль/л; ХЭДТА 3.0 ммоль/л; Буфер AMP 420 ммоль/л. Реагент 2 - p-нитробензол фосфатная кислота 81.5 ммоль/л; Буфер AMP 420 ммоль/л. Содержит нереактивный заполнитель и стабилизатор.  Линейный диапазон настоящего реагента – 0~850 ед/л.. Продолжительность теста 60~120 секунд.  Объем R1200 мкл .Объем R2-50 мкл .Объем образца-4 мкл.Количество тестов в упаковке не менее 671.  Калибровка  реагента проводится  на  мультикалибраторе  . Контроль реагента проводится на  мультиконтроле Уровень 1 и 2.Реагенты поставляются в одноразовой заводской упаковке (флакон). Флакон имеет индивидуальный штрих код, который содержит информацию о наименовании реагента, тип реагента, объем реагента, дате производства реагента, дате окончании срока годности реагента.  Штрих код флакона должен быть совместим с ОС анализатора и системой безопасности анализатора. Не допускается загрязнения и повреждения штрих кода. Расстояние между дном флакона и штрих кодом должно соответствовать диапазону 15мм-25мм </t>
  </si>
  <si>
    <t>Общий холестерин (Total Cholesterol) - ТС  №587</t>
  </si>
  <si>
    <t>Реагент применяется для количественного измерения в условиях in vitro концентрации общего холестерина ( TC ) в сыворотке или плазме человека на биохимическом анализаторе Dirui CS-T240. Холестериновый эфир в образце под воздействием липопртеинэстеразы в реагенте селективно катализируется и гидролизуется в холестерин и свободную жирную кислоту. Образующийся в результате общий холестерин, окисляемый оксидазой холестерина, формирует холест4-ен-3-ен-3-кетон и пероксид водорода. Под воздействием пероксидазы периоксид водорода вступает в реакцию с гидроксибензойной кислотой и 4амино-антипирином с образованием H2O и хинониминового пигмента. При этом объем образующегося хинониминового пигмента пропорционален содержанию общего холестерина в образце. Поэтому измерение образуемого объема пигмента на определенной длине волны позволяет рассчитать концентрацию общего холестерина. Компоненты: Реагент 1- Липопротеинлипаза &gt; 300 ЕД/Л; Пероксидаза &gt; 750 ЕД/Л; p-гидроксибензойная кислота 45 ммоль/л; Тритон X-100 0.3%; Буфер 50 ммоль/л. Реагент 2 - 4аминоантипирн 0.3 ммоль/л; Холестериноксидаза &gt; 300 ЕД/Л; Буфер 50 ммоль/л. Содержит нереактивный заполнитель и стабилизатор.  Продолжительность реакции 5~10 минут. Линейный диапазон настоящего реагента – 0-20 ммоль/л (774 мг/дл).Объем R1-240 мкл .Объем R2-60 мкл .Объем образца-15 мкл . Количество тестов в упаковке не менее 587. .Калибратор в наборе.   Калибровка  реагента проводится также  на     мультикалибраторе  . Контроль реагента  проводится на мультиконтроле Уровень 1 и 2. Реагенты поставляются в одноразовой заводской упаковке (флакон). Флакон имеет индивидуальный штрих код, который содержит информацию о наименовании реагента, тип реагента, объем реагента, дате производства реагента, дате окончании срока годности реагента.  Штрих код флакона должен быть совместим с ОС анализатора и системой безопасности анализатора. Не допускается загрязнения и повреждения штрих кода. Расстояние между дном флакона и штрих кодом должно соответствовать диапазону 15мм-25мм.</t>
  </si>
  <si>
    <t>Лактат дегидрогеназа(Lactate Dehydrogenase)-LDH  №587</t>
  </si>
  <si>
    <t xml:space="preserve">Реагент применяется для количественного определения в условиях in vitro активности лактата дегидрогеназы (ЛДГ) в сыворотке или плазме крови человека  на  биохимическом анализаторе  Dirui CS-T240.  Происходит активация и окисление молочной кислоты при использовании лактата дегидрогеназы собразованием пировиноградной кислоты и возврата NAD в NADH. Активность ЛДГ образца вычисляют при измерении повышения скорости абсорбции NADH при 340 нм . Реагент 1Лактат лития 62.5 ммоль/л 4;Хлорид калия 190.0 ммоль/л ;Трис буфер 100.0 ммоль/л ;Реагент 2 Трис буфер 100.0 ммоль / L ; NADH 30 ммоль / L . Линейный диапазон  настоящего реагента составляет 0800 единиц на л.  Длительность теста 60 секунд .    Объем R1-240 мкл .Объем R2-60 мкл .Объем образца-5 мкл . Количество  тестов в упаковке не менее  587. Калибровка  реагента проводится   на    мультикалибраторе  . Контроль реагента  проводится на мультиконтроле Уровень 1 и 2. Реагенты поставляются в одноразовой заводской упаковке (флакон). Флакон имеет индивидуальный штрих код, который содержит информацию о наименовании реагента, тип реагента, объем реагента, дате производства реагента, дате окончании срока годности реагента.  Штрих код флакона должен быть совместим с ОС анализатора и системой безопасности анализатора. Не допускается загрязнения и повреждения штрих кода. Расстояние между дном флакона и штрих кодом должно соответствовать диапазону 15мм-25мм. </t>
  </si>
  <si>
    <t>Гаммаглутамилтрансфераза (y-Glutamyl Transferase)GGT  №671</t>
  </si>
  <si>
    <t xml:space="preserve">Реагент применяется для количественного измерения в условиях in vitro активности гаммаглутамилтрансфераза (GGT) в сыворотке и плазме крови человека на биохимическом анализаторе Dirui  CS-T240. Настоящий реагент включает растворимый субстрат Glucana, рекомендованный МФКХ. Глутамил из γ-ГТ каталитического субстрата перемещается в глицилглицин, в результате чего образуется глутамил глицилглицин и 5-амино-2-нитрофенил формат. Компоненты: Реагент 1- Трис Буфер 100 ммоль/л; Натрия хлорид 5 ммоль/л; Глицилглицин 125 ммоль/л. Реагент 2- Трис Буфер 100 ммоль/л; L-γ- глутамил -3карбокси-4-нитроанилин 14.5 ммоль/л. Содержит нереакционный материал и стабилизатор. Продолжительность теста 60~120 секунд. Линейныйдиапазон настоящего реагента – 0~450 ед/л (7,5 мккат/л).  Объем R1-200 мкл .Объем R2-50 мкл .Объем образца-25 мкл .Количество тестов в упаковке не менее 671. Калибровка  реагента проводится   на    мультикалибраторе  . Контроль реагента  проводится на мультиконтроле Уровень 1 и 2. Реагенты поставляются в одноразовой заводской упаковке (флакон). Флакон имеет индивидуальный штрих код, который содержит информацию о наименовании реагента, тип реагента, объем реагента, дате производства реагента, дате окончании срока годности реагента.  Штрих код флакона должен быть совместим с ОС анализатора и системой безопасности анализатора. Не допускается загрязнения и повреждения штрих кода. Расстояние между дном флакона и штрих кодом должно соответствовать диапазону 15мм-25мм </t>
  </si>
  <si>
    <t>Гликолизированный гемоглобин A1C(Glycohemoglobin A1C)- HbA1C № 75</t>
  </si>
  <si>
    <t>Реагент применяется для количественного определения в условиях in vitro содержания гликогемоглобина  (HbA1C)в крови человека  на биохимическом анализаторе Dirui CS-T240 . Настоящий метод применяется для определения процентного содержания HbA1c в общем Hb непосредственно после реакции антиген-антитело. Общий Hb и HbA1c с латексом имеет аналогичную неспецифичную адсорбцию технологии твердой фазы, добавляя специфичность моноклонального антитела формы HbA1c к латексHbA1c-мышиному HbA1c моноклональному комплексу антител. Этот комплекс формирует агглютинацию в связи с антителами козы против мышиных иммуноглобулинов IgG, объем агглютинации изменяется в связи с поверхностью объема твердой фазы HbA1c .При измерении абсорбции и сравнения стандартной кривой процентного соотношения концентрации HbA1c, высчитывается процентное содержание HbA1c в образце от всего объема Hb . Длина основной волны660 нм .  Реагкнты R1 : Латекс 0.10% . Глициновый буфер 15 ммоль/л  . Реагент 2 :R2-A : Антитела козы против мышиных иммуноглобулинов IgG 0.08 мг/мл ; Глициновый буфер 60 ммоль/л ; R2-B : Мышиное антитело к HbA1c человека 0.05 мг/мл ; Моноклональное антитело ; Глициновый буфер 60 ммоль/л ; Гемолизат H2O ; Калибратор гликогемоглобина Эритроциты человека в наборе. Контроль уровень 1; 2 в наборе  . Время проведения теста  5 минут . Объем R 1- 300 мкл . Объем R2 -  100 мкл . Объем образца 8 мкл . Количество тестов в упаковке не более 75. Линейный диапазон настоящего реагента составляет 2-15% . Реагенты поставляются в одноразовой заводской упаковке (флакон). Флакон имеет индивидуальный штрих код, который содержит информацию о наименовании реагента, тип реагента, объем реагента, дате производства реагента, дате окончании срока годности реагента.  Штрих код флакона должен быть совместим с ОС анализатора и системой безопасности анализатора. Не допускается загрязнения и повреждения штрих кода. Расстояние между дном флакона и штрих кодом должно соответствовать диапазону 15мм-25мм.  Есть дополнительные услуги : выезд сертифицированного специалиста для  адаптации реагента</t>
  </si>
  <si>
    <t>Триглицериды (Triglycerides) - TG  №587</t>
  </si>
  <si>
    <t>Реагент применяется для количественного измерения в условиях in vitro концентрации триглицеридов (TG) в сыворотке или плазме человека на биохимическом анализаторе Dirui CS-T240. Триглицериды в образце катализируются липопротеин липазой (LPL) и гидролизуются в глицерин и свободную жирную кислоту, под воздействием глицеринкиназы (GK) и аденозин трифосфата (ATP) образуется глицерин, глицерин фосфорилируется в 3-глицерофосфат. Под действием глицерин фосфат оксидазы (GPO), он вступает в реакцию с кислородом, в результате чего образуется пероксид водорода и дигидроксиацетон фосфат. Под воздействием пероксидазы периоксид водорода вступает в реакцию с анилиновым красителем оригинального материала и 4-амино-антипирином с образованием H2O и хинониминового пигмента. При этом объем образующегося хинониминового пигмента пропорционален содержанию общего триглицеридов в образце. Поэтому измерение образуемого объема пигмента на определенной длине волны позволяет рассчитать концентрацию триглицеридов. Компоненты: R1- Липопротеин липаза (LPL) &gt;1250 ЕД/Л; ATP 0.70 ммоль/л; ЭДТА 10 ммоль/л; TOOS 1.875 ммоль/л; Сульфат магния 12.5 ммоль/л; GPO &gt;5000 ЕД/Л; Глицерин киназа (GK) &gt;1250 ЕД/Л; Буфер 100 ммоль/л. R 2 - POD&gt;750 ЕД/Л; ЭДТА 10 ммоль/л; 4- аминоантипирин 2.0 ммоль/л; Буфер 100 ммоль/л. Объем R1-240 мкл . Объем R2-60 мкл . Объем образца3 мкл . Количество тестов в упаковке не более 587. Калибратор в наборе. Калибровка реагента проводится также на мультикалибраторе . Контроль реагента проводится на мультиконтроле Уровень 1 и 2 . Линейный диапазон реагента – 0-9,0 ммоль/л. Реагенты поставляются в одноразовой заводской упаковке (флакон). Флакон имеет индивидуальный штрих код, который содержит информацию о наименовании реагента, тип реагента, объем реагента, дате производства реагента, дате окончании срока годности реагента. Штрих код флакона должен быть совместим с ОС анализатора и системой безопасности анализатора.Не допускается загрязнения и повреждения штрих кода. Расстояние между дном флакона и штрих кодом должно соответствовать диапазону 15мм-25мм. Есть дополнительные услуги : выезд сертифицированного специалиста для адаптации реагента .</t>
  </si>
  <si>
    <t>Амилаза ( Amylase)- AMY  №783</t>
  </si>
  <si>
    <t xml:space="preserve">Реагент применяется для лабораторного квантитативного определения активности ɑ-амилаза (AMY) в сыворотке крови человека или моче на биохимическом анализаторе Dirui CS-T240. Данный реагент действует методу, рекомендованному Международной федерацией клинической химии (IFCC), этилен-pNP-G7 (E-pNP-G7) принимается в качестве субстрата для предотвращения разложения эктоэнзима. Компоненты: R1- Глюкозидаза ＞4500 у./л.; Сульфат магния 10 ммоль./л.; Хлорид натрия 50 ммоль./л.; Буфер HEPES 50 ммоль./л. R2 - E pNP-G7 5.5 ммоль./л.; уфер HEPES 50 ммоль./л.; Хлорид натрия 50 ммоль./л.; Компоненты не могут быть взаимозаменяемы в различных комплектах. Время проведения теста 60 сек. Объем R1-240 мкл . Объем R2-60 мкл . Объем образца7,5 мкл . Количество тестов в упаковке не более 783. Калибровка реагента проводится на мультикалибраторе . Контроль реагента проводится на мультиконтроле Уровень 1 и 2 . Линейный диапазон реагента: свыше 1500 у/л. Реагенты поставляются в одноразовой заводской упаковке (флакон). Флакон имеет индивидуальный штрих код, который содержит информацию о наименовании реагента, тип реагента, объем реагента, дате производства реагента, дате окончании срока годности реагента. Штрих код флакона должен быть совместим с ОС анализатора и системой безопасности анализатора. Не допускается загрязнения и повреждения штрих кода. Расстояние между дном флакона и штрих кодом должно соответствовать диапазону 15мм-25мм. Есть дополнительные услуги : выезд сертифицированного специалиста для адаптации реагента . </t>
  </si>
  <si>
    <t>Сенсорная кассета на 100 тестов/60 дней полная панель 945-776</t>
  </si>
  <si>
    <t>Измеряемые тесты: рН, рО2, рСО2, К, Na, Ca, Cl, Hct; количество измеряемых анализов не менее 100; длительность работы на борту прибора не менее 60 дней</t>
  </si>
  <si>
    <t xml:space="preserve">  Кювета АЕ -30№44-110-3  </t>
  </si>
  <si>
    <t>Кювета АЕ -30№44-110-3</t>
  </si>
  <si>
    <t>CHROMagar  Orientation ( 1 уп..на- 5  литров)     RT412</t>
  </si>
  <si>
    <t>CHROMagar  Orientation ( 1 уп..на- 5  литров)</t>
  </si>
  <si>
    <t>Универсальная индикаторная бумага        ( рН 0-12) в 1 уп.- 100 шт.    ПНД 50-975-84</t>
  </si>
  <si>
    <t>Универсальная индикаторная бумага ( рН 0-12) в 1 уп.- 100 шт.</t>
  </si>
  <si>
    <t>Манноза в 1 фл.флакон  -  250   гр.   О189</t>
  </si>
  <si>
    <t>Манноза в 1 фл.флакон  -  250   гр.</t>
  </si>
  <si>
    <t>кг</t>
  </si>
  <si>
    <t>Галактоза в 1 фл.флакон  -  250   гр.</t>
  </si>
  <si>
    <t>в 1 фл.флакон  -  250   гр.</t>
  </si>
  <si>
    <t>Трегалоза в 1 фл.флакон  -  250   гр.</t>
  </si>
  <si>
    <t>1 фл.флакон  -  250   гр.</t>
  </si>
  <si>
    <t>BD BACTECTM  Peds  PLUSTM Medium Среда с  сорбентом  для  культивирования  аэробов  из образцов детской  крови и  других  случаев  образцов  малога  объема (ликвор,синовиальная, перитонеальная  жидкость и т.п.)    В 1 уп - 50  фл Для исследования - крови на стерильность   442194</t>
  </si>
  <si>
    <t xml:space="preserve">Среда с  сорбентом  для  культивирования  аэробов  из образцов детской  крови и  других  случаев  образцов  малога  объема (ликвор,синовиальная, перитонеальная  жидкость и т.п.)    В 1 уп - 50  фл Для исследования - крови на стерильность </t>
  </si>
  <si>
    <t xml:space="preserve">Термосумка на 19 литров </t>
  </si>
  <si>
    <t>Для транспортировки компонентов крови</t>
  </si>
  <si>
    <t>ТОО "ONTUSTIK MEDICAL" вр 09:32  03.06.2022</t>
  </si>
  <si>
    <t>ТОО "Мелиор LTD" вр 08:54  06.05.2022</t>
  </si>
  <si>
    <t>ТОО "SATKOR" вр 15:56  03.06.2022</t>
  </si>
  <si>
    <t>Приложение №1</t>
  </si>
  <si>
    <t>кп</t>
  </si>
  <si>
    <t>Всего итого:</t>
  </si>
  <si>
    <t xml:space="preserve">Руководитель ОПЦ №3     </t>
  </si>
  <si>
    <t>Сыздыкова Г.Ж</t>
  </si>
  <si>
    <t xml:space="preserve">Глав.бухгалтер: </t>
  </si>
  <si>
    <t xml:space="preserve">     Кожамбекова Ж.К</t>
  </si>
  <si>
    <t xml:space="preserve">Экономист: </t>
  </si>
  <si>
    <t xml:space="preserve">  Абдулкасымова М.Д</t>
  </si>
  <si>
    <t xml:space="preserve">Провизор:      </t>
  </si>
  <si>
    <t>Турсынбек А.А</t>
  </si>
  <si>
    <t>Клин Фармаколог</t>
  </si>
  <si>
    <t>Есенбай Н.А.</t>
  </si>
  <si>
    <t>вскрытие            07.06.2022</t>
  </si>
  <si>
    <t>реактивы и реагенты в бак лабораторию и Клиническую лабораторию</t>
  </si>
  <si>
    <t>Приложение №3 к протоколу №15 от 16.06.2022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</si>
</sst>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₸_-;\-* #,##0.00\ _₸_-;_-* &quot;-&quot;??\ _₸_-;_-@_-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164" fontId="12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0" fontId="0" fillId="0" borderId="0" xfId="0" applyAlignment="1">
      <alignment horizontal="center"/>
    </xf>
    <xf numFmtId="0" fontId="4" fillId="0" borderId="0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5" fillId="0" borderId="0" xfId="0" applyFont="1" applyFill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4" fillId="0" borderId="0" xfId="1" applyFont="1" applyFill="1" applyBorder="1" applyAlignment="1">
      <alignment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4" fontId="5" fillId="0" borderId="0" xfId="0" applyNumberFormat="1" applyFont="1" applyFill="1" applyAlignment="1">
      <alignment vertical="center" wrapText="1"/>
    </xf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horizontal="right" wrapText="1"/>
    </xf>
    <xf numFmtId="165" fontId="2" fillId="0" borderId="1" xfId="0" applyNumberFormat="1" applyFont="1" applyBorder="1" applyAlignment="1">
      <alignment wrapText="1"/>
    </xf>
    <xf numFmtId="0" fontId="3" fillId="0" borderId="1" xfId="0" applyFont="1" applyBorder="1"/>
    <xf numFmtId="0" fontId="2" fillId="3" borderId="1" xfId="0" applyFont="1" applyFill="1" applyBorder="1"/>
    <xf numFmtId="0" fontId="0" fillId="2" borderId="0" xfId="0" applyFill="1" applyBorder="1"/>
    <xf numFmtId="0" fontId="10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/>
    <xf numFmtId="0" fontId="2" fillId="0" borderId="3" xfId="0" applyFont="1" applyBorder="1"/>
    <xf numFmtId="165" fontId="2" fillId="0" borderId="3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5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wrapText="1"/>
    </xf>
    <xf numFmtId="165" fontId="2" fillId="3" borderId="1" xfId="0" applyNumberFormat="1" applyFont="1" applyFill="1" applyBorder="1" applyAlignment="1">
      <alignment wrapText="1"/>
    </xf>
    <xf numFmtId="165" fontId="3" fillId="3" borderId="1" xfId="0" applyNumberFormat="1" applyFont="1" applyFill="1" applyBorder="1" applyAlignment="1">
      <alignment wrapText="1"/>
    </xf>
    <xf numFmtId="0" fontId="0" fillId="3" borderId="0" xfId="0" applyFill="1"/>
    <xf numFmtId="165" fontId="3" fillId="0" borderId="0" xfId="0" applyNumberFormat="1" applyFont="1"/>
    <xf numFmtId="0" fontId="5" fillId="0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right" wrapText="1"/>
    </xf>
    <xf numFmtId="0" fontId="2" fillId="0" borderId="6" xfId="0" applyFont="1" applyBorder="1" applyAlignment="1"/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0" fillId="0" borderId="1" xfId="0" applyFont="1" applyBorder="1"/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4" fillId="0" borderId="1" xfId="1" applyNumberFormat="1" applyFont="1" applyBorder="1" applyAlignment="1" applyProtection="1">
      <alignment horizontal="left" vertical="center" wrapText="1"/>
    </xf>
    <xf numFmtId="164" fontId="15" fillId="0" borderId="1" xfId="3" applyFont="1" applyBorder="1" applyAlignment="1">
      <alignment horizontal="center" vertical="center" wrapText="1"/>
    </xf>
    <xf numFmtId="0" fontId="10" fillId="0" borderId="1" xfId="4" applyFont="1" applyBorder="1" applyAlignment="1">
      <alignment vertical="center" wrapText="1"/>
    </xf>
    <xf numFmtId="0" fontId="13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wrapText="1"/>
    </xf>
    <xf numFmtId="165" fontId="2" fillId="2" borderId="0" xfId="0" applyNumberFormat="1" applyFont="1" applyFill="1" applyBorder="1" applyAlignment="1">
      <alignment wrapText="1"/>
    </xf>
    <xf numFmtId="165" fontId="3" fillId="2" borderId="0" xfId="0" applyNumberFormat="1" applyFont="1" applyFill="1" applyBorder="1" applyAlignment="1">
      <alignment wrapText="1"/>
    </xf>
    <xf numFmtId="0" fontId="3" fillId="2" borderId="0" xfId="0" applyFont="1" applyFill="1" applyBorder="1"/>
    <xf numFmtId="0" fontId="0" fillId="2" borderId="0" xfId="0" applyFill="1"/>
    <xf numFmtId="0" fontId="2" fillId="2" borderId="3" xfId="0" applyFont="1" applyFill="1" applyBorder="1"/>
    <xf numFmtId="0" fontId="0" fillId="2" borderId="1" xfId="0" applyFill="1" applyBorder="1"/>
    <xf numFmtId="0" fontId="2" fillId="2" borderId="1" xfId="0" applyFont="1" applyFill="1" applyBorder="1"/>
    <xf numFmtId="0" fontId="3" fillId="2" borderId="1" xfId="0" applyFont="1" applyFill="1" applyBorder="1"/>
    <xf numFmtId="165" fontId="2" fillId="2" borderId="1" xfId="0" applyNumberFormat="1" applyFont="1" applyFill="1" applyBorder="1"/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165" fontId="10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3" fillId="0" borderId="1" xfId="0" applyFont="1" applyFill="1" applyBorder="1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0" xfId="0" applyFont="1" applyBorder="1"/>
    <xf numFmtId="0" fontId="18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2" borderId="0" xfId="0" applyFont="1" applyFill="1" applyBorder="1"/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8" fillId="0" borderId="0" xfId="0" applyFont="1" applyBorder="1"/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6" fillId="2" borderId="0" xfId="0" applyFont="1" applyFill="1"/>
    <xf numFmtId="0" fontId="6" fillId="0" borderId="0" xfId="0" applyFont="1" applyAlignment="1">
      <alignment horizontal="center" vertical="center"/>
    </xf>
    <xf numFmtId="0" fontId="3" fillId="3" borderId="1" xfId="0" applyFont="1" applyFill="1" applyBorder="1"/>
    <xf numFmtId="0" fontId="0" fillId="3" borderId="1" xfId="0" applyFill="1" applyBorder="1"/>
    <xf numFmtId="0" fontId="2" fillId="3" borderId="3" xfId="0" applyFont="1" applyFill="1" applyBorder="1"/>
    <xf numFmtId="0" fontId="19" fillId="0" borderId="0" xfId="0" applyFont="1" applyBorder="1" applyAlignment="1">
      <alignment horizontal="right"/>
    </xf>
    <xf numFmtId="0" fontId="20" fillId="0" borderId="0" xfId="0" applyFont="1" applyBorder="1"/>
    <xf numFmtId="0" fontId="20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19" fillId="0" borderId="0" xfId="0" applyFont="1" applyBorder="1"/>
    <xf numFmtId="4" fontId="3" fillId="2" borderId="1" xfId="1" applyNumberFormat="1" applyFont="1" applyFill="1" applyBorder="1" applyAlignment="1">
      <alignment horizontal="center" vertical="center" wrapText="1"/>
    </xf>
    <xf numFmtId="4" fontId="9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1" xfId="2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center"/>
    </xf>
    <xf numFmtId="4" fontId="1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1" xfId="2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</cellXfs>
  <cellStyles count="5">
    <cellStyle name="Обычный" xfId="0" builtinId="0"/>
    <cellStyle name="Обычный 2" xfId="1"/>
    <cellStyle name="Обычный 2 2" xfId="2"/>
    <cellStyle name="Обычный 3" xfId="4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tabSelected="1" topLeftCell="A17" workbookViewId="0">
      <selection sqref="A1:U31"/>
    </sheetView>
  </sheetViews>
  <sheetFormatPr defaultRowHeight="15" x14ac:dyDescent="0.25"/>
  <cols>
    <col min="1" max="1" width="10.42578125" style="3" customWidth="1"/>
    <col min="2" max="2" width="40.85546875" customWidth="1"/>
    <col min="3" max="3" width="44.28515625" customWidth="1"/>
    <col min="4" max="4" width="11" style="1" customWidth="1"/>
    <col min="5" max="5" width="10.7109375" customWidth="1"/>
    <col min="6" max="6" width="14.140625" customWidth="1"/>
    <col min="7" max="7" width="15.140625" hidden="1" customWidth="1"/>
    <col min="8" max="8" width="12.42578125" hidden="1" customWidth="1"/>
    <col min="9" max="9" width="14.5703125" hidden="1" customWidth="1"/>
    <col min="10" max="10" width="19.7109375" hidden="1" customWidth="1"/>
    <col min="11" max="12" width="12.7109375" hidden="1" customWidth="1"/>
    <col min="13" max="13" width="12.7109375" customWidth="1"/>
    <col min="14" max="14" width="10.7109375" style="75" bestFit="1" customWidth="1"/>
    <col min="15" max="15" width="11.140625" style="75" customWidth="1"/>
    <col min="16" max="17" width="10.85546875" style="75" customWidth="1"/>
    <col min="18" max="18" width="8.85546875" style="75"/>
    <col min="19" max="19" width="9.140625" style="75" customWidth="1"/>
    <col min="21" max="21" width="11" customWidth="1"/>
  </cols>
  <sheetData>
    <row r="1" spans="1:22" ht="14.45" customHeight="1" x14ac:dyDescent="0.25">
      <c r="A1" s="123" t="s">
        <v>15</v>
      </c>
      <c r="B1" s="123"/>
      <c r="C1" s="123"/>
      <c r="D1" s="123"/>
      <c r="E1" s="123"/>
      <c r="F1" s="123"/>
      <c r="G1" s="123"/>
      <c r="H1" s="123"/>
      <c r="I1" s="7"/>
      <c r="J1" s="7"/>
      <c r="Q1" s="75" t="s">
        <v>82</v>
      </c>
    </row>
    <row r="2" spans="1:22" x14ac:dyDescent="0.25">
      <c r="A2" s="123"/>
      <c r="B2" s="123"/>
      <c r="C2" s="123"/>
      <c r="D2" s="123"/>
      <c r="E2" s="123"/>
      <c r="F2" s="123"/>
      <c r="G2" s="123"/>
      <c r="H2" s="123"/>
      <c r="I2" s="7"/>
      <c r="J2" s="7"/>
    </row>
    <row r="3" spans="1:22" x14ac:dyDescent="0.25">
      <c r="A3" s="123"/>
      <c r="B3" s="123"/>
      <c r="C3" s="123"/>
      <c r="D3" s="123"/>
      <c r="E3" s="123"/>
      <c r="F3" s="123"/>
      <c r="G3" s="123"/>
      <c r="H3" s="123"/>
      <c r="I3" s="7"/>
      <c r="J3" s="7"/>
    </row>
    <row r="4" spans="1:22" x14ac:dyDescent="0.25">
      <c r="B4" s="14" t="s">
        <v>80</v>
      </c>
      <c r="C4" s="7"/>
      <c r="D4" s="7"/>
      <c r="E4" s="7"/>
      <c r="F4" s="7"/>
      <c r="G4" s="7"/>
      <c r="H4" s="7"/>
      <c r="I4" s="7"/>
      <c r="J4" s="7"/>
    </row>
    <row r="5" spans="1:22" ht="0.75" customHeight="1" x14ac:dyDescent="0.25">
      <c r="A5" s="10"/>
      <c r="B5" s="10"/>
      <c r="C5" s="10"/>
      <c r="D5" s="10"/>
      <c r="E5" s="10"/>
      <c r="F5" s="10"/>
      <c r="G5" s="2"/>
      <c r="H5" s="2"/>
      <c r="I5" s="2"/>
    </row>
    <row r="6" spans="1:22" ht="65.25" customHeight="1" x14ac:dyDescent="0.25">
      <c r="A6" s="126" t="s">
        <v>1</v>
      </c>
      <c r="B6" s="127" t="s">
        <v>2</v>
      </c>
      <c r="C6" s="127" t="s">
        <v>3</v>
      </c>
      <c r="D6" s="127" t="s">
        <v>4</v>
      </c>
      <c r="E6" s="113" t="s">
        <v>5</v>
      </c>
      <c r="F6" s="113" t="s">
        <v>9</v>
      </c>
      <c r="G6" s="113" t="s">
        <v>6</v>
      </c>
      <c r="H6" s="124" t="s">
        <v>8</v>
      </c>
      <c r="I6" s="114" t="s">
        <v>21</v>
      </c>
      <c r="J6" s="115" t="s">
        <v>22</v>
      </c>
      <c r="K6" s="116" t="s">
        <v>23</v>
      </c>
      <c r="L6" s="116" t="s">
        <v>24</v>
      </c>
      <c r="M6" s="130" t="s">
        <v>6</v>
      </c>
      <c r="N6" s="128" t="s">
        <v>64</v>
      </c>
      <c r="O6" s="129"/>
      <c r="P6" s="128" t="s">
        <v>65</v>
      </c>
      <c r="Q6" s="129"/>
      <c r="R6" s="128" t="s">
        <v>66</v>
      </c>
      <c r="S6" s="129"/>
      <c r="T6" s="118" t="s">
        <v>30</v>
      </c>
      <c r="U6" s="119"/>
    </row>
    <row r="7" spans="1:22" ht="21" customHeight="1" x14ac:dyDescent="0.25">
      <c r="A7" s="126"/>
      <c r="B7" s="127"/>
      <c r="C7" s="127"/>
      <c r="D7" s="127"/>
      <c r="E7" s="113"/>
      <c r="F7" s="113"/>
      <c r="G7" s="113"/>
      <c r="H7" s="125"/>
      <c r="I7" s="114"/>
      <c r="J7" s="115"/>
      <c r="K7" s="116"/>
      <c r="L7" s="116"/>
      <c r="M7" s="131"/>
      <c r="N7" s="79" t="s">
        <v>7</v>
      </c>
      <c r="O7" s="79" t="s">
        <v>6</v>
      </c>
      <c r="P7" s="79" t="s">
        <v>7</v>
      </c>
      <c r="Q7" s="79" t="s">
        <v>6</v>
      </c>
      <c r="R7" s="79" t="s">
        <v>7</v>
      </c>
      <c r="S7" s="79" t="s">
        <v>6</v>
      </c>
      <c r="T7" s="19" t="s">
        <v>7</v>
      </c>
      <c r="U7" s="19" t="s">
        <v>6</v>
      </c>
    </row>
    <row r="8" spans="1:22" ht="15.75" customHeight="1" x14ac:dyDescent="0.25">
      <c r="A8" s="120" t="s">
        <v>16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2"/>
    </row>
    <row r="9" spans="1:22" ht="154.5" customHeight="1" x14ac:dyDescent="0.25">
      <c r="A9" s="28">
        <v>1</v>
      </c>
      <c r="B9" s="50" t="s">
        <v>31</v>
      </c>
      <c r="C9" s="56" t="s">
        <v>32</v>
      </c>
      <c r="D9" s="30" t="s">
        <v>0</v>
      </c>
      <c r="E9" s="30">
        <v>2</v>
      </c>
      <c r="F9" s="51">
        <v>19272</v>
      </c>
      <c r="G9" s="31">
        <f>E9*F9</f>
        <v>38544</v>
      </c>
      <c r="H9" s="29" t="s">
        <v>10</v>
      </c>
      <c r="I9" s="32" t="s">
        <v>25</v>
      </c>
      <c r="J9" s="29" t="s">
        <v>26</v>
      </c>
      <c r="K9" s="29" t="s">
        <v>27</v>
      </c>
      <c r="L9" s="33" t="s">
        <v>28</v>
      </c>
      <c r="M9" s="33">
        <f>E9*F9</f>
        <v>38544</v>
      </c>
      <c r="N9" s="107">
        <v>17520</v>
      </c>
      <c r="O9" s="76">
        <f>E9*N9</f>
        <v>35040</v>
      </c>
      <c r="P9" s="76"/>
      <c r="Q9" s="76"/>
      <c r="R9" s="76"/>
      <c r="S9" s="76"/>
      <c r="T9" s="106">
        <v>17520</v>
      </c>
      <c r="U9" s="106">
        <f>E9*T9</f>
        <v>35040</v>
      </c>
      <c r="V9" s="75">
        <v>17520</v>
      </c>
    </row>
    <row r="10" spans="1:22" ht="153.75" customHeight="1" x14ac:dyDescent="0.25">
      <c r="A10" s="13">
        <v>2</v>
      </c>
      <c r="B10" s="57" t="s">
        <v>33</v>
      </c>
      <c r="C10" s="56" t="s">
        <v>34</v>
      </c>
      <c r="D10" s="12" t="s">
        <v>0</v>
      </c>
      <c r="E10" s="12">
        <v>2</v>
      </c>
      <c r="F10" s="51">
        <v>46332</v>
      </c>
      <c r="G10" s="11">
        <f t="shared" ref="G10:G11" si="0">E10*F10</f>
        <v>92664</v>
      </c>
      <c r="H10" s="9" t="s">
        <v>11</v>
      </c>
      <c r="I10" s="8" t="s">
        <v>25</v>
      </c>
      <c r="J10" s="9" t="s">
        <v>26</v>
      </c>
      <c r="K10" s="9" t="s">
        <v>27</v>
      </c>
      <c r="L10" s="18" t="s">
        <v>28</v>
      </c>
      <c r="M10" s="33">
        <f t="shared" ref="M10:M24" si="1">E10*F10</f>
        <v>92664</v>
      </c>
      <c r="N10" s="20">
        <v>46332</v>
      </c>
      <c r="O10" s="76">
        <f t="shared" ref="O10:O24" si="2">E10*N10</f>
        <v>92664</v>
      </c>
      <c r="P10" s="78"/>
      <c r="Q10" s="78"/>
      <c r="R10" s="78"/>
      <c r="S10" s="78"/>
      <c r="T10" s="106">
        <v>46332</v>
      </c>
      <c r="U10" s="106">
        <f t="shared" ref="U10:U16" si="3">E10*T10</f>
        <v>92664</v>
      </c>
      <c r="V10" s="75">
        <v>46332</v>
      </c>
    </row>
    <row r="11" spans="1:22" ht="122.25" customHeight="1" x14ac:dyDescent="0.25">
      <c r="A11" s="13">
        <v>3</v>
      </c>
      <c r="B11" s="57" t="s">
        <v>35</v>
      </c>
      <c r="C11" s="56" t="s">
        <v>36</v>
      </c>
      <c r="D11" s="4" t="s">
        <v>0</v>
      </c>
      <c r="E11" s="4">
        <v>2</v>
      </c>
      <c r="F11" s="49">
        <v>50292</v>
      </c>
      <c r="G11" s="11">
        <f t="shared" si="0"/>
        <v>100584</v>
      </c>
      <c r="H11" s="9" t="s">
        <v>12</v>
      </c>
      <c r="I11" s="8" t="s">
        <v>25</v>
      </c>
      <c r="J11" s="9" t="s">
        <v>26</v>
      </c>
      <c r="K11" s="9" t="s">
        <v>27</v>
      </c>
      <c r="L11" s="18" t="s">
        <v>28</v>
      </c>
      <c r="M11" s="33">
        <f t="shared" si="1"/>
        <v>100584</v>
      </c>
      <c r="N11" s="20">
        <v>50292</v>
      </c>
      <c r="O11" s="76">
        <f t="shared" si="2"/>
        <v>100584</v>
      </c>
      <c r="P11" s="78"/>
      <c r="Q11" s="78"/>
      <c r="R11" s="78"/>
      <c r="S11" s="78"/>
      <c r="T11" s="106">
        <v>50292</v>
      </c>
      <c r="U11" s="106">
        <f t="shared" si="3"/>
        <v>100584</v>
      </c>
      <c r="V11" s="75">
        <v>50292</v>
      </c>
    </row>
    <row r="12" spans="1:22" ht="174.75" customHeight="1" x14ac:dyDescent="0.25">
      <c r="A12" s="13">
        <v>4</v>
      </c>
      <c r="B12" s="58" t="s">
        <v>37</v>
      </c>
      <c r="C12" s="56" t="s">
        <v>38</v>
      </c>
      <c r="D12" s="4" t="s">
        <v>0</v>
      </c>
      <c r="E12" s="4">
        <v>2</v>
      </c>
      <c r="F12" s="64">
        <v>40524</v>
      </c>
      <c r="G12" s="11">
        <f t="shared" ref="G12:G21" si="4">E12*F12</f>
        <v>81048</v>
      </c>
      <c r="H12" s="9" t="s">
        <v>13</v>
      </c>
      <c r="I12" s="8" t="s">
        <v>25</v>
      </c>
      <c r="J12" s="9" t="s">
        <v>26</v>
      </c>
      <c r="K12" s="9" t="s">
        <v>27</v>
      </c>
      <c r="L12" s="18" t="s">
        <v>28</v>
      </c>
      <c r="M12" s="33">
        <f t="shared" si="1"/>
        <v>81048</v>
      </c>
      <c r="N12" s="20">
        <v>40524</v>
      </c>
      <c r="O12" s="76">
        <f t="shared" si="2"/>
        <v>81048</v>
      </c>
      <c r="P12" s="78"/>
      <c r="Q12" s="78"/>
      <c r="R12" s="78"/>
      <c r="S12" s="78"/>
      <c r="T12" s="106">
        <v>40524</v>
      </c>
      <c r="U12" s="106">
        <f t="shared" si="3"/>
        <v>81048</v>
      </c>
      <c r="V12" s="75">
        <v>40524</v>
      </c>
    </row>
    <row r="13" spans="1:22" ht="335.25" customHeight="1" x14ac:dyDescent="0.25">
      <c r="A13" s="13">
        <v>5</v>
      </c>
      <c r="B13" s="59" t="s">
        <v>39</v>
      </c>
      <c r="C13" s="54" t="s">
        <v>40</v>
      </c>
      <c r="D13" s="4" t="s">
        <v>0</v>
      </c>
      <c r="E13" s="4">
        <v>1</v>
      </c>
      <c r="F13" s="49">
        <v>370986</v>
      </c>
      <c r="G13" s="11">
        <f t="shared" si="4"/>
        <v>370986</v>
      </c>
      <c r="H13" s="9" t="s">
        <v>14</v>
      </c>
      <c r="I13" s="8" t="s">
        <v>25</v>
      </c>
      <c r="J13" s="9" t="s">
        <v>26</v>
      </c>
      <c r="K13" s="9" t="s">
        <v>27</v>
      </c>
      <c r="L13" s="18" t="s">
        <v>28</v>
      </c>
      <c r="M13" s="33">
        <f t="shared" si="1"/>
        <v>370986</v>
      </c>
      <c r="N13" s="20">
        <v>370986</v>
      </c>
      <c r="O13" s="76">
        <f t="shared" si="2"/>
        <v>370986</v>
      </c>
      <c r="P13" s="78"/>
      <c r="Q13" s="78"/>
      <c r="R13" s="78"/>
      <c r="S13" s="78"/>
      <c r="T13" s="106">
        <v>370986</v>
      </c>
      <c r="U13" s="106">
        <f t="shared" si="3"/>
        <v>370986</v>
      </c>
      <c r="V13" s="75">
        <v>370986</v>
      </c>
    </row>
    <row r="14" spans="1:22" ht="131.25" customHeight="1" x14ac:dyDescent="0.25">
      <c r="A14" s="13">
        <v>6</v>
      </c>
      <c r="B14" s="58" t="s">
        <v>41</v>
      </c>
      <c r="C14" s="54" t="s">
        <v>42</v>
      </c>
      <c r="D14" s="4" t="s">
        <v>0</v>
      </c>
      <c r="E14" s="4">
        <v>2</v>
      </c>
      <c r="F14" s="49">
        <v>53988</v>
      </c>
      <c r="G14" s="11">
        <f t="shared" si="4"/>
        <v>107976</v>
      </c>
      <c r="H14" s="9" t="s">
        <v>19</v>
      </c>
      <c r="I14" s="8" t="s">
        <v>25</v>
      </c>
      <c r="J14" s="9" t="s">
        <v>26</v>
      </c>
      <c r="K14" s="9" t="s">
        <v>27</v>
      </c>
      <c r="L14" s="18" t="s">
        <v>28</v>
      </c>
      <c r="M14" s="33">
        <f t="shared" si="1"/>
        <v>107976</v>
      </c>
      <c r="N14" s="20">
        <v>53988</v>
      </c>
      <c r="O14" s="76">
        <f t="shared" si="2"/>
        <v>107976</v>
      </c>
      <c r="P14" s="78"/>
      <c r="Q14" s="78"/>
      <c r="R14" s="78"/>
      <c r="S14" s="78"/>
      <c r="T14" s="106">
        <v>53988</v>
      </c>
      <c r="U14" s="106">
        <f t="shared" si="3"/>
        <v>107976</v>
      </c>
      <c r="V14" s="75">
        <v>53988</v>
      </c>
    </row>
    <row r="15" spans="1:22" ht="118.5" customHeight="1" x14ac:dyDescent="0.25">
      <c r="A15" s="13">
        <v>7</v>
      </c>
      <c r="B15" s="57" t="s">
        <v>43</v>
      </c>
      <c r="C15" s="56" t="s">
        <v>44</v>
      </c>
      <c r="D15" s="4" t="s">
        <v>0</v>
      </c>
      <c r="E15" s="4">
        <v>1</v>
      </c>
      <c r="F15" s="49">
        <v>277596</v>
      </c>
      <c r="G15" s="11">
        <f t="shared" si="4"/>
        <v>277596</v>
      </c>
      <c r="H15" s="17" t="s">
        <v>20</v>
      </c>
      <c r="I15" s="8" t="s">
        <v>25</v>
      </c>
      <c r="J15" s="9" t="s">
        <v>26</v>
      </c>
      <c r="K15" s="9" t="s">
        <v>27</v>
      </c>
      <c r="L15" s="18" t="s">
        <v>28</v>
      </c>
      <c r="M15" s="33">
        <f t="shared" si="1"/>
        <v>277596</v>
      </c>
      <c r="N15" s="20">
        <v>277596</v>
      </c>
      <c r="O15" s="76">
        <f t="shared" si="2"/>
        <v>277596</v>
      </c>
      <c r="P15" s="78"/>
      <c r="Q15" s="78"/>
      <c r="R15" s="78"/>
      <c r="S15" s="78"/>
      <c r="T15" s="106">
        <v>277596</v>
      </c>
      <c r="U15" s="106">
        <f t="shared" si="3"/>
        <v>277596</v>
      </c>
      <c r="V15" s="75">
        <v>277596</v>
      </c>
    </row>
    <row r="16" spans="1:22" ht="48" customHeight="1" x14ac:dyDescent="0.25">
      <c r="A16" s="13">
        <v>8</v>
      </c>
      <c r="B16" s="60" t="s">
        <v>45</v>
      </c>
      <c r="C16" s="54" t="s">
        <v>46</v>
      </c>
      <c r="D16" s="4" t="s">
        <v>0</v>
      </c>
      <c r="E16" s="4">
        <v>4</v>
      </c>
      <c r="F16" s="61">
        <v>887850</v>
      </c>
      <c r="G16" s="11">
        <f t="shared" si="4"/>
        <v>3551400</v>
      </c>
      <c r="H16" s="17" t="s">
        <v>18</v>
      </c>
      <c r="I16" s="8" t="s">
        <v>25</v>
      </c>
      <c r="J16" s="9" t="s">
        <v>26</v>
      </c>
      <c r="K16" s="9" t="s">
        <v>27</v>
      </c>
      <c r="L16" s="18" t="s">
        <v>28</v>
      </c>
      <c r="M16" s="33">
        <f t="shared" si="1"/>
        <v>3551400</v>
      </c>
      <c r="N16" s="78"/>
      <c r="O16" s="76">
        <f t="shared" si="2"/>
        <v>0</v>
      </c>
      <c r="P16" s="20">
        <v>887850</v>
      </c>
      <c r="Q16" s="78">
        <f>E16*P16</f>
        <v>3551400</v>
      </c>
      <c r="R16" s="78"/>
      <c r="S16" s="78"/>
      <c r="T16" s="106">
        <v>887850</v>
      </c>
      <c r="U16" s="106">
        <f t="shared" si="3"/>
        <v>3551400</v>
      </c>
      <c r="V16" s="75">
        <v>887850</v>
      </c>
    </row>
    <row r="17" spans="1:22" ht="26.25" customHeight="1" x14ac:dyDescent="0.25">
      <c r="A17" s="13">
        <v>9</v>
      </c>
      <c r="B17" s="62" t="s">
        <v>47</v>
      </c>
      <c r="C17" s="63" t="s">
        <v>48</v>
      </c>
      <c r="D17" s="4" t="s">
        <v>0</v>
      </c>
      <c r="E17" s="4">
        <v>1</v>
      </c>
      <c r="F17" s="49">
        <v>50000</v>
      </c>
      <c r="G17" s="11">
        <f t="shared" si="4"/>
        <v>50000</v>
      </c>
      <c r="H17" s="17" t="s">
        <v>20</v>
      </c>
      <c r="I17" s="8" t="s">
        <v>25</v>
      </c>
      <c r="J17" s="9" t="s">
        <v>26</v>
      </c>
      <c r="K17" s="9" t="s">
        <v>27</v>
      </c>
      <c r="L17" s="18" t="s">
        <v>28</v>
      </c>
      <c r="M17" s="33">
        <f t="shared" si="1"/>
        <v>50000</v>
      </c>
      <c r="N17" s="80"/>
      <c r="O17" s="76">
        <f t="shared" si="2"/>
        <v>0</v>
      </c>
      <c r="P17" s="78"/>
      <c r="Q17" s="78"/>
      <c r="R17" s="78"/>
      <c r="S17" s="78"/>
      <c r="T17" s="77"/>
      <c r="U17" s="77"/>
      <c r="V17" s="75"/>
    </row>
    <row r="18" spans="1:22" s="48" customFormat="1" ht="26.25" customHeight="1" x14ac:dyDescent="0.25">
      <c r="A18" s="52">
        <v>10</v>
      </c>
      <c r="B18" s="57" t="s">
        <v>49</v>
      </c>
      <c r="C18" s="53" t="s">
        <v>50</v>
      </c>
      <c r="D18" s="49" t="s">
        <v>0</v>
      </c>
      <c r="E18" s="49">
        <v>1</v>
      </c>
      <c r="F18" s="49">
        <v>39800</v>
      </c>
      <c r="G18" s="47">
        <f t="shared" si="4"/>
        <v>39800</v>
      </c>
      <c r="H18" s="46"/>
      <c r="I18" s="8"/>
      <c r="J18" s="50"/>
      <c r="K18" s="50"/>
      <c r="L18" s="18"/>
      <c r="M18" s="33">
        <f t="shared" si="1"/>
        <v>39800</v>
      </c>
      <c r="N18" s="80"/>
      <c r="O18" s="76">
        <f t="shared" si="2"/>
        <v>0</v>
      </c>
      <c r="P18" s="78"/>
      <c r="Q18" s="78"/>
      <c r="R18" s="78"/>
      <c r="S18" s="78"/>
      <c r="T18" s="77"/>
      <c r="U18" s="77"/>
      <c r="V18" s="75"/>
    </row>
    <row r="19" spans="1:22" s="48" customFormat="1" ht="26.25" customHeight="1" x14ac:dyDescent="0.25">
      <c r="A19" s="52">
        <v>11</v>
      </c>
      <c r="B19" s="57" t="s">
        <v>51</v>
      </c>
      <c r="C19" s="57" t="s">
        <v>52</v>
      </c>
      <c r="D19" s="49" t="s">
        <v>0</v>
      </c>
      <c r="E19" s="49">
        <v>1</v>
      </c>
      <c r="F19" s="49">
        <v>7000</v>
      </c>
      <c r="G19" s="47">
        <f t="shared" si="4"/>
        <v>7000</v>
      </c>
      <c r="H19" s="46"/>
      <c r="I19" s="8"/>
      <c r="J19" s="50"/>
      <c r="K19" s="50"/>
      <c r="L19" s="18"/>
      <c r="M19" s="33">
        <f t="shared" si="1"/>
        <v>7000</v>
      </c>
      <c r="N19" s="80"/>
      <c r="O19" s="76">
        <f t="shared" si="2"/>
        <v>0</v>
      </c>
      <c r="P19" s="78"/>
      <c r="Q19" s="78"/>
      <c r="R19" s="78"/>
      <c r="S19" s="78"/>
      <c r="T19" s="77"/>
      <c r="U19" s="77"/>
      <c r="V19" s="75"/>
    </row>
    <row r="20" spans="1:22" s="48" customFormat="1" ht="26.25" customHeight="1" x14ac:dyDescent="0.25">
      <c r="A20" s="52">
        <v>12</v>
      </c>
      <c r="B20" s="57" t="s">
        <v>53</v>
      </c>
      <c r="C20" s="57" t="s">
        <v>54</v>
      </c>
      <c r="D20" s="49" t="s">
        <v>55</v>
      </c>
      <c r="E20" s="49">
        <v>0.5</v>
      </c>
      <c r="F20" s="49">
        <v>45690.15</v>
      </c>
      <c r="G20" s="47">
        <f t="shared" si="4"/>
        <v>22845.075000000001</v>
      </c>
      <c r="H20" s="46"/>
      <c r="I20" s="8"/>
      <c r="J20" s="50"/>
      <c r="K20" s="50"/>
      <c r="L20" s="18"/>
      <c r="M20" s="33">
        <f t="shared" si="1"/>
        <v>22845.075000000001</v>
      </c>
      <c r="N20" s="80"/>
      <c r="O20" s="76">
        <f t="shared" si="2"/>
        <v>0</v>
      </c>
      <c r="P20" s="78"/>
      <c r="Q20" s="78"/>
      <c r="R20" s="78"/>
      <c r="S20" s="78"/>
      <c r="T20" s="77"/>
      <c r="U20" s="77"/>
      <c r="V20" s="75"/>
    </row>
    <row r="21" spans="1:22" s="48" customFormat="1" ht="26.25" customHeight="1" x14ac:dyDescent="0.25">
      <c r="A21" s="52">
        <v>13</v>
      </c>
      <c r="B21" s="57" t="s">
        <v>56</v>
      </c>
      <c r="C21" s="55" t="s">
        <v>57</v>
      </c>
      <c r="D21" s="49" t="s">
        <v>55</v>
      </c>
      <c r="E21" s="49">
        <v>0.5</v>
      </c>
      <c r="F21" s="49">
        <v>44615.839999999997</v>
      </c>
      <c r="G21" s="47">
        <f t="shared" si="4"/>
        <v>22307.919999999998</v>
      </c>
      <c r="H21" s="46"/>
      <c r="I21" s="8"/>
      <c r="J21" s="50"/>
      <c r="K21" s="50"/>
      <c r="L21" s="18"/>
      <c r="M21" s="33">
        <f t="shared" si="1"/>
        <v>22307.919999999998</v>
      </c>
      <c r="N21" s="80"/>
      <c r="O21" s="76">
        <f t="shared" si="2"/>
        <v>0</v>
      </c>
      <c r="P21" s="78"/>
      <c r="Q21" s="78"/>
      <c r="R21" s="78"/>
      <c r="S21" s="78"/>
      <c r="T21" s="77"/>
      <c r="U21" s="77"/>
      <c r="V21" s="75"/>
    </row>
    <row r="22" spans="1:22" s="48" customFormat="1" ht="26.25" customHeight="1" x14ac:dyDescent="0.25">
      <c r="A22" s="52">
        <v>14</v>
      </c>
      <c r="B22" s="57" t="s">
        <v>58</v>
      </c>
      <c r="C22" s="55" t="s">
        <v>59</v>
      </c>
      <c r="D22" s="49" t="s">
        <v>55</v>
      </c>
      <c r="E22" s="49">
        <v>0.5</v>
      </c>
      <c r="F22" s="49">
        <v>44450.03</v>
      </c>
      <c r="G22" s="47"/>
      <c r="H22" s="46"/>
      <c r="I22" s="8"/>
      <c r="J22" s="50"/>
      <c r="K22" s="50"/>
      <c r="L22" s="18"/>
      <c r="M22" s="33">
        <f t="shared" si="1"/>
        <v>22225.014999999999</v>
      </c>
      <c r="N22" s="80"/>
      <c r="O22" s="76">
        <f t="shared" si="2"/>
        <v>0</v>
      </c>
      <c r="P22" s="78"/>
      <c r="Q22" s="78"/>
      <c r="R22" s="78"/>
      <c r="S22" s="78"/>
      <c r="T22" s="77"/>
      <c r="U22" s="77"/>
      <c r="V22" s="75"/>
    </row>
    <row r="23" spans="1:22" s="48" customFormat="1" ht="62.25" customHeight="1" x14ac:dyDescent="0.25">
      <c r="A23" s="52">
        <v>15</v>
      </c>
      <c r="B23" s="57" t="s">
        <v>60</v>
      </c>
      <c r="C23" s="53" t="s">
        <v>61</v>
      </c>
      <c r="D23" s="49" t="s">
        <v>0</v>
      </c>
      <c r="E23" s="49">
        <v>20</v>
      </c>
      <c r="F23" s="49">
        <v>161028</v>
      </c>
      <c r="G23" s="47"/>
      <c r="H23" s="46"/>
      <c r="I23" s="8"/>
      <c r="J23" s="50"/>
      <c r="K23" s="50"/>
      <c r="L23" s="18"/>
      <c r="M23" s="33">
        <f t="shared" si="1"/>
        <v>3220560</v>
      </c>
      <c r="N23" s="80"/>
      <c r="O23" s="76">
        <f t="shared" si="2"/>
        <v>0</v>
      </c>
      <c r="P23" s="78"/>
      <c r="Q23" s="78"/>
      <c r="R23" s="20">
        <v>161025</v>
      </c>
      <c r="S23" s="78">
        <f>E23*R23</f>
        <v>3220500</v>
      </c>
      <c r="T23" s="106">
        <v>161025</v>
      </c>
      <c r="U23" s="106">
        <f>E23*T23</f>
        <v>3220500</v>
      </c>
      <c r="V23" s="75">
        <v>161025</v>
      </c>
    </row>
    <row r="24" spans="1:22" s="48" customFormat="1" ht="26.25" customHeight="1" x14ac:dyDescent="0.25">
      <c r="A24" s="52">
        <v>16</v>
      </c>
      <c r="B24" s="55" t="s">
        <v>62</v>
      </c>
      <c r="C24" s="63" t="s">
        <v>63</v>
      </c>
      <c r="D24" s="49" t="s">
        <v>17</v>
      </c>
      <c r="E24" s="49">
        <v>4</v>
      </c>
      <c r="F24" s="49">
        <v>33000</v>
      </c>
      <c r="G24" s="47"/>
      <c r="H24" s="46"/>
      <c r="I24" s="8"/>
      <c r="J24" s="50"/>
      <c r="K24" s="50"/>
      <c r="L24" s="18"/>
      <c r="M24" s="33">
        <f t="shared" si="1"/>
        <v>132000</v>
      </c>
      <c r="N24" s="80"/>
      <c r="O24" s="76">
        <f t="shared" si="2"/>
        <v>0</v>
      </c>
      <c r="P24" s="78"/>
      <c r="Q24" s="78"/>
      <c r="R24" s="78"/>
      <c r="S24" s="78"/>
      <c r="T24" s="77"/>
      <c r="U24" s="77"/>
      <c r="V24" s="75"/>
    </row>
    <row r="25" spans="1:22" s="43" customFormat="1" ht="26.25" customHeight="1" x14ac:dyDescent="0.25">
      <c r="A25" s="34"/>
      <c r="B25" s="35" t="s">
        <v>29</v>
      </c>
      <c r="C25" s="36"/>
      <c r="D25" s="37"/>
      <c r="E25" s="37"/>
      <c r="F25" s="36"/>
      <c r="G25" s="38"/>
      <c r="H25" s="39"/>
      <c r="I25" s="20"/>
      <c r="J25" s="40"/>
      <c r="K25" s="40"/>
      <c r="L25" s="41"/>
      <c r="M25" s="42">
        <f>SUM(M9:M24)</f>
        <v>8137536.0099999998</v>
      </c>
      <c r="N25" s="20"/>
      <c r="O25" s="105">
        <f>SUM(O9:O24)</f>
        <v>1065894</v>
      </c>
      <c r="P25" s="20"/>
      <c r="Q25" s="105">
        <f>SUM(Q9:Q24)</f>
        <v>3551400</v>
      </c>
      <c r="R25" s="20"/>
      <c r="S25" s="105">
        <f>SUM(S9:S24)</f>
        <v>3220500</v>
      </c>
      <c r="T25" s="106"/>
      <c r="U25" s="105">
        <f>SUM(U9:U24)</f>
        <v>7837794</v>
      </c>
    </row>
    <row r="26" spans="1:22" s="75" customFormat="1" ht="26.25" customHeight="1" x14ac:dyDescent="0.25">
      <c r="A26" s="65"/>
      <c r="B26" s="66"/>
      <c r="C26" s="67"/>
      <c r="D26" s="68"/>
      <c r="E26" s="68"/>
      <c r="F26" s="67"/>
      <c r="G26" s="67"/>
      <c r="H26" s="69"/>
      <c r="I26" s="70"/>
      <c r="J26" s="71"/>
      <c r="K26" s="71"/>
      <c r="L26" s="72"/>
      <c r="M26" s="73"/>
      <c r="N26" s="70"/>
      <c r="O26" s="70">
        <v>1065894</v>
      </c>
      <c r="P26" s="70"/>
      <c r="Q26" s="74">
        <v>3551400</v>
      </c>
      <c r="R26" s="70"/>
      <c r="S26" s="74">
        <v>3220500</v>
      </c>
      <c r="T26" s="21"/>
      <c r="U26" s="74"/>
    </row>
    <row r="27" spans="1:22" s="75" customFormat="1" ht="26.25" customHeight="1" x14ac:dyDescent="0.25">
      <c r="A27" s="65"/>
      <c r="B27" s="66"/>
      <c r="C27" s="67"/>
      <c r="D27" s="68"/>
      <c r="E27" s="68"/>
      <c r="F27" s="67"/>
      <c r="G27" s="67"/>
      <c r="H27" s="69"/>
      <c r="I27" s="70"/>
      <c r="J27" s="71"/>
      <c r="K27" s="71"/>
      <c r="L27" s="72"/>
      <c r="M27" s="73"/>
      <c r="N27" s="70"/>
      <c r="O27" s="70"/>
      <c r="P27" s="70"/>
      <c r="Q27" s="74"/>
      <c r="R27" s="70"/>
      <c r="S27" s="74"/>
      <c r="T27" s="21"/>
      <c r="U27" s="74"/>
    </row>
    <row r="28" spans="1:22" ht="18.75" x14ac:dyDescent="0.3">
      <c r="A28" s="117" t="s">
        <v>70</v>
      </c>
      <c r="B28" s="117"/>
      <c r="C28" s="108" t="s">
        <v>71</v>
      </c>
      <c r="D28" s="24"/>
      <c r="E28" s="16"/>
      <c r="M28" s="44"/>
    </row>
    <row r="29" spans="1:22" ht="18.75" x14ac:dyDescent="0.3">
      <c r="A29" s="109"/>
      <c r="B29" s="108"/>
      <c r="C29" s="108"/>
      <c r="D29" s="25"/>
      <c r="E29" s="16"/>
    </row>
    <row r="30" spans="1:22" ht="18.75" x14ac:dyDescent="0.3">
      <c r="A30" s="6" t="s">
        <v>72</v>
      </c>
      <c r="B30" s="108"/>
      <c r="C30" s="108" t="s">
        <v>73</v>
      </c>
      <c r="D30" s="25"/>
      <c r="E30" s="16"/>
    </row>
    <row r="31" spans="1:22" ht="18.75" x14ac:dyDescent="0.3">
      <c r="A31" s="6"/>
      <c r="B31" s="110"/>
      <c r="C31" s="110"/>
      <c r="D31" s="25"/>
      <c r="E31" s="16"/>
    </row>
    <row r="32" spans="1:22" ht="18.75" x14ac:dyDescent="0.3">
      <c r="A32" s="6"/>
      <c r="B32" s="111"/>
      <c r="C32" s="111"/>
      <c r="D32" s="25"/>
      <c r="E32" s="16"/>
    </row>
    <row r="33" spans="1:5" ht="18.75" x14ac:dyDescent="0.3">
      <c r="A33" s="74"/>
      <c r="B33" s="111"/>
      <c r="C33" s="111"/>
      <c r="D33" s="22"/>
      <c r="E33" s="15"/>
    </row>
    <row r="34" spans="1:5" ht="18.75" x14ac:dyDescent="0.3">
      <c r="A34" s="6"/>
      <c r="B34" s="111"/>
      <c r="C34" s="111"/>
      <c r="D34" s="27"/>
      <c r="E34" s="15"/>
    </row>
    <row r="35" spans="1:5" ht="18.75" x14ac:dyDescent="0.3">
      <c r="A35" s="6"/>
      <c r="B35" s="111"/>
      <c r="C35" s="111"/>
      <c r="D35" s="22"/>
      <c r="E35" s="15"/>
    </row>
    <row r="36" spans="1:5" ht="18.75" x14ac:dyDescent="0.3">
      <c r="A36" s="112"/>
      <c r="B36" s="108"/>
      <c r="C36" s="108"/>
      <c r="D36" s="27"/>
      <c r="E36" s="15"/>
    </row>
    <row r="37" spans="1:5" ht="18.75" x14ac:dyDescent="0.3">
      <c r="A37" s="48"/>
      <c r="B37" s="48"/>
      <c r="C37" s="23"/>
      <c r="D37" s="27"/>
      <c r="E37" s="15"/>
    </row>
    <row r="38" spans="1:5" x14ac:dyDescent="0.25">
      <c r="A38" s="25"/>
      <c r="B38" s="24"/>
      <c r="C38" s="24"/>
      <c r="D38" s="26"/>
    </row>
  </sheetData>
  <mergeCells count="20">
    <mergeCell ref="T6:U6"/>
    <mergeCell ref="A8:U8"/>
    <mergeCell ref="A1:H3"/>
    <mergeCell ref="G6:G7"/>
    <mergeCell ref="H6:H7"/>
    <mergeCell ref="E6:E7"/>
    <mergeCell ref="A6:A7"/>
    <mergeCell ref="B6:B7"/>
    <mergeCell ref="C6:C7"/>
    <mergeCell ref="D6:D7"/>
    <mergeCell ref="N6:O6"/>
    <mergeCell ref="P6:Q6"/>
    <mergeCell ref="R6:S6"/>
    <mergeCell ref="L6:L7"/>
    <mergeCell ref="M6:M7"/>
    <mergeCell ref="F6:F7"/>
    <mergeCell ref="I6:I7"/>
    <mergeCell ref="J6:J7"/>
    <mergeCell ref="K6:K7"/>
    <mergeCell ref="A28:B28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workbookViewId="0">
      <selection activeCell="E10" sqref="E10:E25"/>
    </sheetView>
  </sheetViews>
  <sheetFormatPr defaultRowHeight="15" x14ac:dyDescent="0.25"/>
  <cols>
    <col min="1" max="1" width="10.42578125" style="3" customWidth="1"/>
    <col min="2" max="2" width="40.85546875" style="48" customWidth="1"/>
    <col min="3" max="3" width="56.42578125" style="48" customWidth="1"/>
    <col min="4" max="4" width="8.42578125" style="1" customWidth="1"/>
    <col min="5" max="5" width="6.85546875" style="48" customWidth="1"/>
    <col min="6" max="6" width="14.140625" style="1" customWidth="1"/>
    <col min="7" max="7" width="15.140625" style="48" customWidth="1"/>
    <col min="8" max="8" width="9.28515625" style="1" customWidth="1"/>
    <col min="9" max="9" width="14.5703125" style="48" customWidth="1"/>
    <col min="10" max="10" width="19.7109375" style="48" customWidth="1"/>
    <col min="11" max="12" width="12.7109375" style="48" customWidth="1"/>
    <col min="13" max="16384" width="9.140625" style="48"/>
  </cols>
  <sheetData>
    <row r="1" spans="1:13" x14ac:dyDescent="0.25">
      <c r="K1" s="48" t="s">
        <v>67</v>
      </c>
    </row>
    <row r="2" spans="1:13" ht="14.45" customHeight="1" x14ac:dyDescent="0.25">
      <c r="A2" s="123" t="s">
        <v>15</v>
      </c>
      <c r="B2" s="123"/>
      <c r="C2" s="123"/>
      <c r="D2" s="123"/>
      <c r="E2" s="123"/>
      <c r="F2" s="123"/>
      <c r="G2" s="123"/>
      <c r="H2" s="123"/>
      <c r="I2" s="7"/>
      <c r="J2" s="7"/>
    </row>
    <row r="3" spans="1:13" x14ac:dyDescent="0.25">
      <c r="A3" s="123"/>
      <c r="B3" s="123"/>
      <c r="C3" s="123"/>
      <c r="D3" s="123"/>
      <c r="E3" s="123"/>
      <c r="F3" s="123"/>
      <c r="G3" s="123"/>
      <c r="H3" s="123"/>
      <c r="I3" s="7"/>
      <c r="J3" s="7"/>
    </row>
    <row r="4" spans="1:13" x14ac:dyDescent="0.25">
      <c r="A4" s="123"/>
      <c r="B4" s="123"/>
      <c r="C4" s="123"/>
      <c r="D4" s="123"/>
      <c r="E4" s="123"/>
      <c r="F4" s="123"/>
      <c r="G4" s="123"/>
      <c r="H4" s="123"/>
      <c r="I4" s="7"/>
      <c r="J4" s="7"/>
    </row>
    <row r="5" spans="1:13" x14ac:dyDescent="0.25">
      <c r="B5" s="14">
        <v>44708</v>
      </c>
      <c r="C5" s="7"/>
      <c r="D5" s="7"/>
      <c r="E5" s="7"/>
      <c r="F5" s="45"/>
      <c r="G5" s="7"/>
      <c r="H5" s="45"/>
      <c r="I5" s="7"/>
      <c r="J5" s="7"/>
    </row>
    <row r="6" spans="1:13" ht="0.75" customHeight="1" x14ac:dyDescent="0.25">
      <c r="A6" s="10"/>
      <c r="B6" s="10"/>
      <c r="C6" s="10"/>
      <c r="D6" s="10"/>
      <c r="E6" s="10"/>
      <c r="F6" s="81"/>
      <c r="G6" s="2"/>
      <c r="H6" s="82"/>
      <c r="I6" s="2"/>
    </row>
    <row r="7" spans="1:13" ht="30.6" customHeight="1" x14ac:dyDescent="0.25">
      <c r="A7" s="126" t="s">
        <v>1</v>
      </c>
      <c r="B7" s="127" t="s">
        <v>2</v>
      </c>
      <c r="C7" s="127" t="s">
        <v>3</v>
      </c>
      <c r="D7" s="127" t="s">
        <v>4</v>
      </c>
      <c r="E7" s="113" t="s">
        <v>5</v>
      </c>
      <c r="F7" s="113" t="s">
        <v>9</v>
      </c>
      <c r="G7" s="113" t="s">
        <v>6</v>
      </c>
      <c r="H7" s="124" t="s">
        <v>8</v>
      </c>
      <c r="I7" s="133" t="s">
        <v>21</v>
      </c>
      <c r="J7" s="134" t="s">
        <v>22</v>
      </c>
      <c r="K7" s="135" t="s">
        <v>23</v>
      </c>
      <c r="L7" s="135" t="s">
        <v>24</v>
      </c>
    </row>
    <row r="8" spans="1:13" ht="77.25" customHeight="1" x14ac:dyDescent="0.25">
      <c r="A8" s="126"/>
      <c r="B8" s="127"/>
      <c r="C8" s="127"/>
      <c r="D8" s="127"/>
      <c r="E8" s="113"/>
      <c r="F8" s="113"/>
      <c r="G8" s="113"/>
      <c r="H8" s="125"/>
      <c r="I8" s="133"/>
      <c r="J8" s="134"/>
      <c r="K8" s="135"/>
      <c r="L8" s="135"/>
    </row>
    <row r="9" spans="1:13" ht="15.75" customHeight="1" x14ac:dyDescent="0.25">
      <c r="A9" s="120" t="s">
        <v>81</v>
      </c>
      <c r="B9" s="121"/>
      <c r="C9" s="121"/>
      <c r="D9" s="121"/>
      <c r="E9" s="121"/>
      <c r="F9" s="121"/>
      <c r="G9" s="121"/>
      <c r="H9" s="122"/>
      <c r="I9" s="136"/>
      <c r="J9" s="136"/>
      <c r="K9" s="136"/>
      <c r="L9" s="136"/>
    </row>
    <row r="10" spans="1:13" ht="321.60000000000002" customHeight="1" x14ac:dyDescent="0.25">
      <c r="A10" s="52">
        <v>1</v>
      </c>
      <c r="B10" s="50" t="s">
        <v>31</v>
      </c>
      <c r="C10" s="56" t="s">
        <v>32</v>
      </c>
      <c r="D10" s="51" t="s">
        <v>0</v>
      </c>
      <c r="E10" s="51">
        <v>2</v>
      </c>
      <c r="F10" s="51">
        <v>19272</v>
      </c>
      <c r="G10" s="11">
        <f>E10*F10</f>
        <v>38544</v>
      </c>
      <c r="H10" s="83" t="s">
        <v>68</v>
      </c>
      <c r="I10" s="55" t="s">
        <v>25</v>
      </c>
      <c r="J10" s="53" t="s">
        <v>26</v>
      </c>
      <c r="K10" s="53" t="s">
        <v>27</v>
      </c>
      <c r="L10" s="84" t="s">
        <v>28</v>
      </c>
      <c r="M10" s="48">
        <v>38544</v>
      </c>
    </row>
    <row r="11" spans="1:13" ht="409.6" customHeight="1" x14ac:dyDescent="0.25">
      <c r="A11" s="52">
        <v>2</v>
      </c>
      <c r="B11" s="57" t="s">
        <v>33</v>
      </c>
      <c r="C11" s="56" t="s">
        <v>34</v>
      </c>
      <c r="D11" s="51" t="s">
        <v>0</v>
      </c>
      <c r="E11" s="51">
        <v>2</v>
      </c>
      <c r="F11" s="51">
        <v>46332</v>
      </c>
      <c r="G11" s="11">
        <f t="shared" ref="G11:G25" si="0">E11*F11</f>
        <v>92664</v>
      </c>
      <c r="H11" s="83" t="s">
        <v>68</v>
      </c>
      <c r="I11" s="55" t="s">
        <v>25</v>
      </c>
      <c r="J11" s="53" t="s">
        <v>26</v>
      </c>
      <c r="K11" s="53" t="s">
        <v>27</v>
      </c>
      <c r="L11" s="84" t="s">
        <v>28</v>
      </c>
      <c r="M11" s="48">
        <v>92664</v>
      </c>
    </row>
    <row r="12" spans="1:13" ht="317.45" customHeight="1" x14ac:dyDescent="0.25">
      <c r="A12" s="52">
        <v>3</v>
      </c>
      <c r="B12" s="57" t="s">
        <v>35</v>
      </c>
      <c r="C12" s="56" t="s">
        <v>36</v>
      </c>
      <c r="D12" s="49" t="s">
        <v>0</v>
      </c>
      <c r="E12" s="49">
        <v>2</v>
      </c>
      <c r="F12" s="49">
        <v>50292</v>
      </c>
      <c r="G12" s="11">
        <f t="shared" si="0"/>
        <v>100584</v>
      </c>
      <c r="H12" s="83" t="s">
        <v>68</v>
      </c>
      <c r="I12" s="55" t="s">
        <v>25</v>
      </c>
      <c r="J12" s="53" t="s">
        <v>26</v>
      </c>
      <c r="K12" s="53" t="s">
        <v>27</v>
      </c>
      <c r="L12" s="84" t="s">
        <v>28</v>
      </c>
      <c r="M12" s="48">
        <v>100584</v>
      </c>
    </row>
    <row r="13" spans="1:13" ht="335.45" customHeight="1" x14ac:dyDescent="0.25">
      <c r="A13" s="52">
        <v>4</v>
      </c>
      <c r="B13" s="58" t="s">
        <v>37</v>
      </c>
      <c r="C13" s="56" t="s">
        <v>38</v>
      </c>
      <c r="D13" s="49" t="s">
        <v>0</v>
      </c>
      <c r="E13" s="49">
        <v>2</v>
      </c>
      <c r="F13" s="64">
        <v>40524</v>
      </c>
      <c r="G13" s="11">
        <f t="shared" si="0"/>
        <v>81048</v>
      </c>
      <c r="H13" s="83" t="s">
        <v>68</v>
      </c>
      <c r="I13" s="55" t="s">
        <v>25</v>
      </c>
      <c r="J13" s="53" t="s">
        <v>26</v>
      </c>
      <c r="K13" s="53" t="s">
        <v>27</v>
      </c>
      <c r="L13" s="84" t="s">
        <v>28</v>
      </c>
      <c r="M13" s="48">
        <v>81048</v>
      </c>
    </row>
    <row r="14" spans="1:13" ht="409.6" customHeight="1" x14ac:dyDescent="0.25">
      <c r="A14" s="52">
        <v>5</v>
      </c>
      <c r="B14" s="59" t="s">
        <v>39</v>
      </c>
      <c r="C14" s="54" t="s">
        <v>40</v>
      </c>
      <c r="D14" s="49" t="s">
        <v>0</v>
      </c>
      <c r="E14" s="49">
        <v>1</v>
      </c>
      <c r="F14" s="49">
        <v>370986</v>
      </c>
      <c r="G14" s="11">
        <f t="shared" si="0"/>
        <v>370986</v>
      </c>
      <c r="H14" s="83" t="s">
        <v>68</v>
      </c>
      <c r="I14" s="55" t="s">
        <v>25</v>
      </c>
      <c r="J14" s="53" t="s">
        <v>26</v>
      </c>
      <c r="K14" s="53" t="s">
        <v>27</v>
      </c>
      <c r="L14" s="84" t="s">
        <v>28</v>
      </c>
      <c r="M14" s="48">
        <v>370986</v>
      </c>
    </row>
    <row r="15" spans="1:13" ht="409.6" customHeight="1" x14ac:dyDescent="0.25">
      <c r="A15" s="52">
        <v>6</v>
      </c>
      <c r="B15" s="58" t="s">
        <v>41</v>
      </c>
      <c r="C15" s="54" t="s">
        <v>42</v>
      </c>
      <c r="D15" s="49" t="s">
        <v>0</v>
      </c>
      <c r="E15" s="49">
        <v>2</v>
      </c>
      <c r="F15" s="49">
        <v>53988</v>
      </c>
      <c r="G15" s="11">
        <f t="shared" si="0"/>
        <v>107976</v>
      </c>
      <c r="H15" s="83" t="s">
        <v>68</v>
      </c>
      <c r="I15" s="55" t="s">
        <v>25</v>
      </c>
      <c r="J15" s="53" t="s">
        <v>26</v>
      </c>
      <c r="K15" s="53" t="s">
        <v>27</v>
      </c>
      <c r="L15" s="84" t="s">
        <v>28</v>
      </c>
      <c r="M15" s="48">
        <v>107976</v>
      </c>
    </row>
    <row r="16" spans="1:13" ht="307.14999999999998" customHeight="1" x14ac:dyDescent="0.25">
      <c r="A16" s="52">
        <v>7</v>
      </c>
      <c r="B16" s="57" t="s">
        <v>43</v>
      </c>
      <c r="C16" s="56" t="s">
        <v>44</v>
      </c>
      <c r="D16" s="49" t="s">
        <v>0</v>
      </c>
      <c r="E16" s="49">
        <v>1</v>
      </c>
      <c r="F16" s="49">
        <v>277596</v>
      </c>
      <c r="G16" s="11">
        <f t="shared" si="0"/>
        <v>277596</v>
      </c>
      <c r="H16" s="83" t="s">
        <v>68</v>
      </c>
      <c r="I16" s="55" t="s">
        <v>25</v>
      </c>
      <c r="J16" s="53" t="s">
        <v>26</v>
      </c>
      <c r="K16" s="53" t="s">
        <v>27</v>
      </c>
      <c r="L16" s="84" t="s">
        <v>28</v>
      </c>
      <c r="M16" s="48">
        <v>277596</v>
      </c>
    </row>
    <row r="17" spans="1:13" ht="39.75" customHeight="1" x14ac:dyDescent="0.25">
      <c r="A17" s="52">
        <v>8</v>
      </c>
      <c r="B17" s="60" t="s">
        <v>45</v>
      </c>
      <c r="C17" s="54" t="s">
        <v>46</v>
      </c>
      <c r="D17" s="49" t="s">
        <v>17</v>
      </c>
      <c r="E17" s="49">
        <v>4</v>
      </c>
      <c r="F17" s="61">
        <v>887850</v>
      </c>
      <c r="G17" s="11">
        <f t="shared" si="0"/>
        <v>3551400</v>
      </c>
      <c r="H17" s="83" t="s">
        <v>68</v>
      </c>
      <c r="I17" s="55" t="s">
        <v>25</v>
      </c>
      <c r="J17" s="53" t="s">
        <v>26</v>
      </c>
      <c r="K17" s="53" t="s">
        <v>27</v>
      </c>
      <c r="L17" s="84" t="s">
        <v>28</v>
      </c>
      <c r="M17" s="48">
        <v>3551400</v>
      </c>
    </row>
    <row r="18" spans="1:13" ht="26.25" customHeight="1" x14ac:dyDescent="0.25">
      <c r="A18" s="52">
        <v>9</v>
      </c>
      <c r="B18" s="62" t="s">
        <v>47</v>
      </c>
      <c r="C18" s="63" t="s">
        <v>48</v>
      </c>
      <c r="D18" s="49" t="s">
        <v>0</v>
      </c>
      <c r="E18" s="49">
        <v>1</v>
      </c>
      <c r="F18" s="49">
        <v>50000</v>
      </c>
      <c r="G18" s="11">
        <f t="shared" si="0"/>
        <v>50000</v>
      </c>
      <c r="H18" s="83" t="s">
        <v>68</v>
      </c>
      <c r="I18" s="55" t="s">
        <v>25</v>
      </c>
      <c r="J18" s="53" t="s">
        <v>26</v>
      </c>
      <c r="K18" s="53" t="s">
        <v>27</v>
      </c>
      <c r="L18" s="84" t="s">
        <v>28</v>
      </c>
      <c r="M18" s="48">
        <v>50000</v>
      </c>
    </row>
    <row r="19" spans="1:13" ht="26.25" customHeight="1" x14ac:dyDescent="0.25">
      <c r="A19" s="52">
        <v>10</v>
      </c>
      <c r="B19" s="57" t="s">
        <v>49</v>
      </c>
      <c r="C19" s="53" t="s">
        <v>50</v>
      </c>
      <c r="D19" s="49" t="s">
        <v>0</v>
      </c>
      <c r="E19" s="49">
        <v>1</v>
      </c>
      <c r="F19" s="49">
        <v>39800</v>
      </c>
      <c r="G19" s="11">
        <f t="shared" si="0"/>
        <v>39800</v>
      </c>
      <c r="H19" s="83" t="s">
        <v>68</v>
      </c>
      <c r="I19" s="55" t="s">
        <v>25</v>
      </c>
      <c r="J19" s="53" t="s">
        <v>26</v>
      </c>
      <c r="K19" s="53" t="s">
        <v>27</v>
      </c>
      <c r="L19" s="84" t="s">
        <v>28</v>
      </c>
      <c r="M19" s="48">
        <v>39800</v>
      </c>
    </row>
    <row r="20" spans="1:13" ht="62.45" customHeight="1" x14ac:dyDescent="0.25">
      <c r="A20" s="52">
        <v>11</v>
      </c>
      <c r="B20" s="57" t="s">
        <v>51</v>
      </c>
      <c r="C20" s="57" t="s">
        <v>52</v>
      </c>
      <c r="D20" s="49" t="s">
        <v>0</v>
      </c>
      <c r="E20" s="49">
        <v>1</v>
      </c>
      <c r="F20" s="49">
        <v>7000</v>
      </c>
      <c r="G20" s="11">
        <f t="shared" si="0"/>
        <v>7000</v>
      </c>
      <c r="H20" s="83" t="s">
        <v>68</v>
      </c>
      <c r="I20" s="55" t="s">
        <v>25</v>
      </c>
      <c r="J20" s="53" t="s">
        <v>26</v>
      </c>
      <c r="K20" s="53" t="s">
        <v>27</v>
      </c>
      <c r="L20" s="84" t="s">
        <v>28</v>
      </c>
      <c r="M20" s="48">
        <v>7000</v>
      </c>
    </row>
    <row r="21" spans="1:13" ht="61.15" customHeight="1" x14ac:dyDescent="0.25">
      <c r="A21" s="52">
        <v>12</v>
      </c>
      <c r="B21" s="57" t="s">
        <v>53</v>
      </c>
      <c r="C21" s="57" t="s">
        <v>54</v>
      </c>
      <c r="D21" s="49" t="s">
        <v>55</v>
      </c>
      <c r="E21" s="49">
        <v>0.5</v>
      </c>
      <c r="F21" s="49">
        <v>45690.15</v>
      </c>
      <c r="G21" s="11">
        <f t="shared" si="0"/>
        <v>22845.075000000001</v>
      </c>
      <c r="H21" s="83" t="s">
        <v>68</v>
      </c>
      <c r="I21" s="55" t="s">
        <v>25</v>
      </c>
      <c r="J21" s="53" t="s">
        <v>26</v>
      </c>
      <c r="K21" s="53" t="s">
        <v>27</v>
      </c>
      <c r="L21" s="84" t="s">
        <v>28</v>
      </c>
      <c r="M21" s="48">
        <v>22845.075000000001</v>
      </c>
    </row>
    <row r="22" spans="1:13" ht="63.6" customHeight="1" x14ac:dyDescent="0.25">
      <c r="A22" s="52">
        <v>13</v>
      </c>
      <c r="B22" s="57" t="s">
        <v>56</v>
      </c>
      <c r="C22" s="55" t="s">
        <v>57</v>
      </c>
      <c r="D22" s="49" t="s">
        <v>55</v>
      </c>
      <c r="E22" s="49">
        <v>0.5</v>
      </c>
      <c r="F22" s="49">
        <v>44615.839999999997</v>
      </c>
      <c r="G22" s="11">
        <f t="shared" si="0"/>
        <v>22307.919999999998</v>
      </c>
      <c r="H22" s="83" t="s">
        <v>68</v>
      </c>
      <c r="I22" s="55" t="s">
        <v>25</v>
      </c>
      <c r="J22" s="53" t="s">
        <v>26</v>
      </c>
      <c r="K22" s="53" t="s">
        <v>27</v>
      </c>
      <c r="L22" s="84" t="s">
        <v>28</v>
      </c>
      <c r="M22" s="48">
        <v>22307.919999999998</v>
      </c>
    </row>
    <row r="23" spans="1:13" ht="26.25" customHeight="1" x14ac:dyDescent="0.25">
      <c r="A23" s="52">
        <v>14</v>
      </c>
      <c r="B23" s="57" t="s">
        <v>58</v>
      </c>
      <c r="C23" s="55" t="s">
        <v>59</v>
      </c>
      <c r="D23" s="49" t="s">
        <v>55</v>
      </c>
      <c r="E23" s="49">
        <v>0.5</v>
      </c>
      <c r="F23" s="49">
        <v>44450.03</v>
      </c>
      <c r="G23" s="11">
        <f t="shared" si="0"/>
        <v>22225.014999999999</v>
      </c>
      <c r="H23" s="83" t="s">
        <v>68</v>
      </c>
      <c r="I23" s="55" t="s">
        <v>25</v>
      </c>
      <c r="J23" s="53" t="s">
        <v>26</v>
      </c>
      <c r="K23" s="53" t="s">
        <v>27</v>
      </c>
      <c r="L23" s="84" t="s">
        <v>28</v>
      </c>
      <c r="M23" s="48">
        <v>22225.014999999999</v>
      </c>
    </row>
    <row r="24" spans="1:13" ht="124.15" customHeight="1" x14ac:dyDescent="0.25">
      <c r="A24" s="52">
        <v>15</v>
      </c>
      <c r="B24" s="57" t="s">
        <v>60</v>
      </c>
      <c r="C24" s="53" t="s">
        <v>61</v>
      </c>
      <c r="D24" s="49" t="s">
        <v>0</v>
      </c>
      <c r="E24" s="49">
        <v>20</v>
      </c>
      <c r="F24" s="49">
        <v>161028</v>
      </c>
      <c r="G24" s="11">
        <f t="shared" si="0"/>
        <v>3220560</v>
      </c>
      <c r="H24" s="83" t="s">
        <v>68</v>
      </c>
      <c r="I24" s="55" t="s">
        <v>25</v>
      </c>
      <c r="J24" s="53" t="s">
        <v>26</v>
      </c>
      <c r="K24" s="53" t="s">
        <v>27</v>
      </c>
      <c r="L24" s="84" t="s">
        <v>28</v>
      </c>
      <c r="M24" s="48">
        <v>3220560</v>
      </c>
    </row>
    <row r="25" spans="1:13" ht="26.25" customHeight="1" x14ac:dyDescent="0.25">
      <c r="A25" s="52">
        <v>16</v>
      </c>
      <c r="B25" s="55" t="s">
        <v>62</v>
      </c>
      <c r="C25" s="63" t="s">
        <v>63</v>
      </c>
      <c r="D25" s="49" t="s">
        <v>17</v>
      </c>
      <c r="E25" s="49">
        <v>4</v>
      </c>
      <c r="F25" s="49">
        <v>33000</v>
      </c>
      <c r="G25" s="11">
        <f t="shared" si="0"/>
        <v>132000</v>
      </c>
      <c r="H25" s="83" t="s">
        <v>68</v>
      </c>
      <c r="I25" s="55" t="s">
        <v>25</v>
      </c>
      <c r="J25" s="53" t="s">
        <v>26</v>
      </c>
      <c r="K25" s="53" t="s">
        <v>27</v>
      </c>
      <c r="L25" s="84" t="s">
        <v>28</v>
      </c>
      <c r="M25" s="48">
        <v>132000</v>
      </c>
    </row>
    <row r="26" spans="1:13" ht="24" customHeight="1" x14ac:dyDescent="0.25">
      <c r="A26" s="85"/>
      <c r="B26" s="86" t="s">
        <v>69</v>
      </c>
      <c r="C26" s="86"/>
      <c r="D26" s="87"/>
      <c r="E26" s="86"/>
      <c r="F26" s="87"/>
      <c r="G26" s="88">
        <f>SUM(G10:G25)</f>
        <v>8137536.0099999998</v>
      </c>
      <c r="H26" s="89"/>
      <c r="I26" s="90"/>
      <c r="J26" s="90"/>
      <c r="K26" s="90"/>
      <c r="L26" s="90"/>
      <c r="M26" s="48">
        <f>SUM(M10:M25)</f>
        <v>8137536.0099999998</v>
      </c>
    </row>
    <row r="27" spans="1:13" ht="18.75" x14ac:dyDescent="0.3">
      <c r="A27" s="15"/>
      <c r="C27" s="3"/>
      <c r="D27" s="48"/>
      <c r="E27" s="16"/>
      <c r="G27" s="48">
        <v>8137536.0099999998</v>
      </c>
    </row>
    <row r="28" spans="1:13" ht="18.75" x14ac:dyDescent="0.3">
      <c r="A28" s="91"/>
      <c r="B28" s="91" t="s">
        <v>70</v>
      </c>
      <c r="C28" s="92" t="s">
        <v>71</v>
      </c>
      <c r="D28" s="3"/>
      <c r="E28" s="16"/>
    </row>
    <row r="29" spans="1:13" ht="18.75" x14ac:dyDescent="0.3">
      <c r="A29" s="91"/>
      <c r="B29" s="5"/>
      <c r="C29" s="92"/>
      <c r="D29" s="3"/>
      <c r="E29" s="16"/>
    </row>
    <row r="30" spans="1:13" ht="18.75" x14ac:dyDescent="0.3">
      <c r="A30" s="91"/>
      <c r="B30" s="91" t="s">
        <v>72</v>
      </c>
      <c r="C30" s="92" t="s">
        <v>73</v>
      </c>
      <c r="D30" s="3"/>
      <c r="E30" s="16"/>
    </row>
    <row r="31" spans="1:13" ht="18.75" x14ac:dyDescent="0.3">
      <c r="A31" s="91"/>
      <c r="B31" s="91"/>
      <c r="C31" s="93"/>
      <c r="D31" s="15"/>
      <c r="E31" s="15"/>
    </row>
    <row r="32" spans="1:13" ht="18.75" x14ac:dyDescent="0.3">
      <c r="A32" s="5"/>
      <c r="B32" s="91" t="s">
        <v>74</v>
      </c>
      <c r="C32" s="94" t="s">
        <v>75</v>
      </c>
      <c r="D32" s="95"/>
      <c r="E32" s="15"/>
    </row>
    <row r="33" spans="1:5" ht="18.75" x14ac:dyDescent="0.3">
      <c r="A33" s="91"/>
      <c r="B33" s="96"/>
      <c r="C33" s="94"/>
      <c r="D33" s="15"/>
      <c r="E33" s="15"/>
    </row>
    <row r="34" spans="1:5" ht="18.75" x14ac:dyDescent="0.3">
      <c r="A34" s="97"/>
      <c r="B34" s="91" t="s">
        <v>76</v>
      </c>
      <c r="C34" s="94" t="s">
        <v>77</v>
      </c>
      <c r="D34" s="95"/>
      <c r="E34" s="15"/>
    </row>
    <row r="35" spans="1:5" ht="18.75" x14ac:dyDescent="0.3">
      <c r="A35" s="91"/>
      <c r="B35" s="91"/>
      <c r="C35" s="94"/>
      <c r="D35" s="95"/>
      <c r="E35" s="15"/>
    </row>
    <row r="36" spans="1:5" ht="18.75" x14ac:dyDescent="0.3">
      <c r="A36" s="98"/>
      <c r="B36" s="99" t="s">
        <v>78</v>
      </c>
      <c r="C36" s="92" t="s">
        <v>79</v>
      </c>
    </row>
    <row r="45" spans="1:5" ht="18.75" x14ac:dyDescent="0.3">
      <c r="A45" s="15"/>
      <c r="C45" s="100"/>
    </row>
    <row r="46" spans="1:5" ht="18.75" x14ac:dyDescent="0.3">
      <c r="A46" s="15"/>
      <c r="B46" s="15"/>
      <c r="C46" s="101"/>
    </row>
    <row r="47" spans="1:5" ht="18.75" x14ac:dyDescent="0.3">
      <c r="A47" s="15"/>
      <c r="B47" s="15"/>
      <c r="C47" s="101"/>
    </row>
    <row r="48" spans="1:5" ht="18.75" x14ac:dyDescent="0.3">
      <c r="A48" s="48"/>
      <c r="B48" s="15"/>
      <c r="C48" s="102"/>
    </row>
    <row r="49" spans="1:3" ht="18.75" x14ac:dyDescent="0.3">
      <c r="A49" s="15"/>
      <c r="B49" s="103"/>
      <c r="C49" s="94"/>
    </row>
    <row r="50" spans="1:3" ht="18.75" x14ac:dyDescent="0.3">
      <c r="A50" s="104"/>
      <c r="B50" s="15"/>
      <c r="C50" s="102"/>
    </row>
    <row r="51" spans="1:3" ht="18.75" x14ac:dyDescent="0.3">
      <c r="A51" s="15"/>
      <c r="B51" s="15"/>
      <c r="C51" s="102"/>
    </row>
    <row r="52" spans="1:3" ht="18.75" x14ac:dyDescent="0.3">
      <c r="A52" s="104"/>
      <c r="B52" s="15"/>
      <c r="C52" s="102"/>
    </row>
    <row r="53" spans="1:3" ht="18.75" x14ac:dyDescent="0.3">
      <c r="A53" s="132"/>
      <c r="B53" s="132"/>
      <c r="C53" s="102"/>
    </row>
    <row r="54" spans="1:3" ht="18.75" x14ac:dyDescent="0.3">
      <c r="A54" s="104"/>
      <c r="B54" s="15"/>
      <c r="C54" s="15"/>
    </row>
    <row r="55" spans="1:3" ht="18.75" x14ac:dyDescent="0.3">
      <c r="A55" s="15"/>
      <c r="B55" s="15"/>
      <c r="C55" s="95"/>
    </row>
    <row r="56" spans="1:3" ht="18.75" x14ac:dyDescent="0.3">
      <c r="A56" s="104"/>
      <c r="B56" s="15"/>
      <c r="C56" s="15"/>
    </row>
    <row r="57" spans="1:3" ht="18.75" x14ac:dyDescent="0.3">
      <c r="A57" s="132"/>
      <c r="B57" s="132"/>
      <c r="C57" s="95"/>
    </row>
  </sheetData>
  <mergeCells count="17">
    <mergeCell ref="L7:L8"/>
    <mergeCell ref="A9:H9"/>
    <mergeCell ref="I9:L9"/>
    <mergeCell ref="A2:H4"/>
    <mergeCell ref="A7:A8"/>
    <mergeCell ref="B7:B8"/>
    <mergeCell ref="C7:C8"/>
    <mergeCell ref="D7:D8"/>
    <mergeCell ref="E7:E8"/>
    <mergeCell ref="F7:F8"/>
    <mergeCell ref="G7:G8"/>
    <mergeCell ref="H7:H8"/>
    <mergeCell ref="A53:B53"/>
    <mergeCell ref="A57:B57"/>
    <mergeCell ref="I7:I8"/>
    <mergeCell ref="J7:J8"/>
    <mergeCell ref="K7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2022-06-17T07:50:47Z</dcterms:modified>
</cp:coreProperties>
</file>