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45" i="1" l="1"/>
  <c r="G44" i="1"/>
  <c r="G42" i="1"/>
  <c r="G9" i="1"/>
  <c r="G37" i="1" l="1"/>
  <c r="G36" i="1"/>
  <c r="G35" i="1"/>
  <c r="G34" i="1"/>
  <c r="G33" i="1"/>
  <c r="G32" i="1"/>
  <c r="G31" i="1"/>
  <c r="G30" i="1"/>
  <c r="G29" i="1"/>
  <c r="G28" i="1"/>
  <c r="G27" i="1"/>
  <c r="G26" i="1"/>
  <c r="G25" i="1"/>
  <c r="G12" i="1"/>
  <c r="G41" i="1" l="1"/>
  <c r="G24" i="1"/>
  <c r="G23" i="1"/>
  <c r="G22" i="1"/>
  <c r="G21" i="1"/>
  <c r="G20" i="1"/>
  <c r="G19" i="1"/>
  <c r="G18" i="1"/>
  <c r="G17" i="1"/>
  <c r="G16" i="1"/>
  <c r="G15" i="1"/>
  <c r="G14" i="1"/>
  <c r="G13" i="1"/>
  <c r="G11" i="1" l="1"/>
  <c r="G38" i="1" s="1"/>
</calcChain>
</file>

<file path=xl/sharedStrings.xml><?xml version="1.0" encoding="utf-8"?>
<sst xmlns="http://schemas.openxmlformats.org/spreadsheetml/2006/main" count="245" uniqueCount="97">
  <si>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</si>
  <si>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</si>
  <si>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</si>
  <si>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</si>
  <si>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</si>
  <si>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</si>
  <si>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</si>
  <si>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</si>
  <si>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</si>
  <si>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</si>
  <si>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Кол-во</t>
  </si>
  <si>
    <t>Перечисление</t>
  </si>
  <si>
    <t xml:space="preserve">согласно заключенного договора по заявке заказчика </t>
  </si>
  <si>
    <t>Количество (объем) закупаемых изделий медицинского назначения, суммы, выделенные для закупа по каждому лоту, условия платежа, место поставки ,сроки поставки</t>
  </si>
  <si>
    <t>Приложение №1</t>
  </si>
  <si>
    <t>к тендерной документации</t>
  </si>
  <si>
    <t>флакон</t>
  </si>
  <si>
    <t>Итого:</t>
  </si>
  <si>
    <t>Глав врач:</t>
  </si>
  <si>
    <t>Махмутов Н.Т.</t>
  </si>
  <si>
    <t>18.03.2021г.</t>
  </si>
  <si>
    <t>Объем 175 мл. Применяется для очистки измерительной системы анализаторов ABL800. Для диагностики in vitro.Содержит неорганические соли, буфер, антикоагулянт, консервант и ПАВ.</t>
  </si>
  <si>
    <t>Объем 200 мл. Применяется для автоматической калибровки в анализаторах ABL800. Для диагностики in vitro.Содержит K, Na, Ca, Cl, cGlu, cLac, буфер, рН 7,40, для калибровки рН электрода, электролитного и метаболитного электродов</t>
  </si>
  <si>
    <t>Раствор промывочный-600мл.</t>
  </si>
  <si>
    <t>Калибровочный раствор tHb в упак. 4 амп.</t>
  </si>
  <si>
    <t>Мембраны для: референтного 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</si>
  <si>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Применяется для работы анализаторов ABL800. Для диагностики in vitro.</t>
  </si>
  <si>
    <t xml:space="preserve">Шприцы Pico50 объемом 2.0 мл (артериальные, без иглы, 1 коробка 100 штук) </t>
  </si>
  <si>
    <t>упаковка</t>
  </si>
  <si>
    <t xml:space="preserve">Шприцы PIСO с сухим гепарином для взятия артериальной крови объёмом 2,0 мл. (PIСO 50) без иглы №100. В одной упаковке 100 шт. гепаринизированных, сбалансированных по электролитам шприцев. Концентрация литиевого сухого гепарина 80 МЕ (международных единиц). Сбалансированный по электролитам гепарин нанесен на целлюлозные волокна. Объем пробы 0,5-2,0 мл. </t>
  </si>
  <si>
    <t>Капилляры D957P-70-100x1  safe CLINITUBES 1 упкак -250 шт</t>
  </si>
  <si>
    <t>Капилляры гепаринизированные с преднадлежностями №250.  объемами 100 мкл. Изготовлены из стекла CLINITUBES для забора проб крови. Покрыты натриевым гепарином (Гепарин Б; 70 МЛ/ме), не связывающим электролиты и кальций в образце крови.  Капилляры по объему точно соответствуют анализаторам ABL800. Перемешивающие стержни и колпачки: Эффективное перемешивание с гепарином, Герметичность, Точные величины tHbПокрыты натриевым гепарином, не связывающим электролиты и кальций в образце крови.</t>
  </si>
  <si>
    <t>Раствор для автоматического контроля качества, уровень 1, 30 ампул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</si>
  <si>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Комплект содержит 30 ампул. Одна ампула содержит 0, 7 мл раствора. Заданные значения – ацидоз.</t>
  </si>
  <si>
    <t>Раствор для автоматического контроля качества, уровень 2, 30 ампул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</si>
  <si>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Комплект содержит 30 ампул. Одна ампула содержит 0, 7 мл раствора. Заданные значения – норма.</t>
  </si>
  <si>
    <t>Раствор для автоматического контроля качества, уровень 3, 30 ампул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</si>
  <si>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Комплект содержит 30 ампул. Одна ампула содержит 0,7 мл раствора. Заданные значения – алкалоз.</t>
  </si>
  <si>
    <t>Раствор для автоматического контроля качества, уровень 4, 30 ампул</t>
  </si>
  <si>
    <t>Система автоматического контроля качества AutoCheck 5+ (BG/pH/OXI/Bil/LYT/MET) для оценки точности и прецизионности параметров и контрольных пределов для анализаторов ABL. Комплект содержит 30 ампул. Одна ампула содержит 0,7 мл раствора. Заданные значения – высокое содержание кислорода.</t>
  </si>
  <si>
    <t>Очистной раствор 175 мл.</t>
  </si>
  <si>
    <t>Калибровочный раствор 1 по 200 мл.</t>
  </si>
  <si>
    <t>Калибровочный раствор 2-200 мл.</t>
  </si>
  <si>
    <t xml:space="preserve">Объем 200 мл. Применяется для автоматической калибровки в анализаторах ABL800. Для диагностики in vitro.Содержит K, Na, Ca, Cl, буфер, рН 6,9, для калибровки рН электрода, электролитного и метаболитного электродов. </t>
  </si>
  <si>
    <t>Объем 600 мл. Применяется для автоматической промывки измерительной системы анализаторов ABL800. Для диагностики in vitro.Содержит неорганические соли, буфер, антикоагулянт, консервант и ПАВ</t>
  </si>
  <si>
    <t>Применяется для автоматической калибровки системы анализатора ABL800 по гемоглобину. 1 упак=4 ампулы по 2 мл.</t>
  </si>
  <si>
    <t>Мембраны для рО2-электрода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</si>
  <si>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О2 ионы. Применяется для работы анализаторов ABL700/ABL800. Для диагностики in vitro.</t>
  </si>
  <si>
    <t>Мембраны для рCО2-электрода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</si>
  <si>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СО2 ионы. Применяется для работы анализаторов ABL700/ABL800. Для диагностики in vitro.</t>
  </si>
  <si>
    <t>Мембраны для Ca-электрода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</si>
  <si>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 ионы кальция. Применяется для работы анализаторов ABL700/ABL800. Для диагностики in vitro.</t>
  </si>
  <si>
    <t>Мембраны для Cl-электрода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</si>
  <si>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 ионы хлора. Применяется для работы анализаторов ABL800. Для диагностики in vitro.</t>
  </si>
  <si>
    <t>Мембраны для K-электрода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</si>
  <si>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ионы калия. Применяется для работы анализаторов ABL800. Для диагностики in vitro.</t>
  </si>
  <si>
    <t>Мембраны для Na-электрода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</si>
  <si>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ионы натрия. Применяется для работы анализаторов ABL800. Для диагностики in vitro.</t>
  </si>
  <si>
    <t>Мембраны для глюкозного 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</si>
  <si>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 ионы глюкозы. Применяется для работы анализаторов ABL800. Для диагностики in vitro.</t>
  </si>
  <si>
    <t>Мембраны для лактатного электрода</t>
  </si>
  <si>
    <t>Упаковка содержит 4 капсулы мембран из текстильного материала в электролитном растворе, содержащем буфер, неорганические соли. Ионоселективны на  ионы лактата. Применяется для работы анализаторов ABL800. Для диагностики in vitro.</t>
  </si>
  <si>
    <t>Баллон с калибровочным газом 1 (34 Бар)</t>
  </si>
  <si>
    <t>баллон</t>
  </si>
  <si>
    <t>Газовый баллон, наполненный прецезионными трехкомпонентными газовыми смесями (19,8% О2, 5,6% СО2, азот), предназначенные для калибровки электродов рО2, рСО2 в анализаторах ABL800. Давление 34 бар</t>
  </si>
  <si>
    <t>Баллон с калибровочным газом 2 (34 Бар)</t>
  </si>
  <si>
    <t>Газовый баллон, наполненный прецезионными двухкомпонентными газовыми смесями (11,2% СО2, азот), предназначенные для калибровки электродов рО2, рСО2 в анализаторах ABL800. Давление 34 бар</t>
  </si>
  <si>
    <t>Годовой сервисный набор для ABL800 Flex.</t>
  </si>
  <si>
    <t>набор</t>
  </si>
  <si>
    <t>Включает в себя фильтры, прокладки, уплотнители, предназначенные для ежегодной замены в анализаторах серии ABL800</t>
  </si>
  <si>
    <t>Термобумага в рулонах. (8 штук)</t>
  </si>
  <si>
    <t>Применяется для работы термопринтера в анализаторах ABL800, 8 рулонов/упак, в 1 рул-44 м..</t>
  </si>
  <si>
    <t>Гипохлорита-100мл.</t>
  </si>
  <si>
    <t xml:space="preserve">Объем 100 мл. Применяется для удаления белков в анализаторах ABL. Для диагностики in vitro. </t>
  </si>
  <si>
    <t>Уловитель сгустков (для ABL7XX) 250 шт.</t>
  </si>
  <si>
    <t>Упаковка содержит 250 шт. пластиковых насадок на капилляры, предотвращающих попадание сгустков крови в анализатор  серии ABL800/ABL700</t>
  </si>
  <si>
    <t>Магнит для капилляров</t>
  </si>
  <si>
    <t>штука</t>
  </si>
  <si>
    <t>Магнит для капилляра в пластиковом корпусе в виде подковы, предназначенный для перемешивания пробы крови путем передвижения стального стержня внутри стеклянного капилляры</t>
  </si>
  <si>
    <t>Лекарственные средства (регенты и реактивы для АВЛ-800) на 2021 год.</t>
  </si>
  <si>
    <t>ТО, Г.Туркестан ул.Нышанова 18/А</t>
  </si>
  <si>
    <t>до склада заказчика 30 дней после заявки</t>
  </si>
  <si>
    <t xml:space="preserve">Главный бухгалтер </t>
  </si>
  <si>
    <t>Кожамбекова Ж.К.</t>
  </si>
  <si>
    <t>Стерилизующее средство D50 (20 кассет/коробка)</t>
  </si>
  <si>
    <t>уп</t>
  </si>
  <si>
    <t>Лекарственные средства</t>
  </si>
  <si>
    <t>Промедол</t>
  </si>
  <si>
    <t>раствор для инъекций 2% 1мл</t>
  </si>
  <si>
    <t>ампула</t>
  </si>
  <si>
    <t xml:space="preserve">Полоска химического индикатора </t>
  </si>
  <si>
    <t>RENO-SA D50 (20 кассет/коробка)</t>
  </si>
  <si>
    <t>RENO-CIS (250 штук/упак)</t>
  </si>
  <si>
    <t>Биологический индикатор (30 шт/кор)</t>
  </si>
  <si>
    <t>RENO-SCBI (30  шт/кор)</t>
  </si>
  <si>
    <t>Лента химического индикатора (5 рул/упак)</t>
  </si>
  <si>
    <t>ИМН на парового плазменный низкот,емпературный стерилизатора Модель  Reno-D50,производство Корея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</si>
</sst>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>
      <alignment horizontal="center"/>
    </xf>
    <xf numFmtId="0" fontId="5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9" fillId="0" borderId="1" xfId="0" applyFont="1" applyBorder="1"/>
    <xf numFmtId="0" fontId="3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Border="1"/>
    <xf numFmtId="4" fontId="8" fillId="0" borderId="1" xfId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2" fillId="0" borderId="0" xfId="0" applyFont="1" applyFill="1"/>
    <xf numFmtId="0" fontId="9" fillId="0" borderId="3" xfId="0" applyFont="1" applyBorder="1"/>
    <xf numFmtId="0" fontId="2" fillId="0" borderId="1" xfId="0" applyFont="1" applyBorder="1"/>
    <xf numFmtId="0" fontId="2" fillId="0" borderId="1" xfId="0" applyFont="1" applyFill="1" applyBorder="1"/>
    <xf numFmtId="0" fontId="10" fillId="0" borderId="1" xfId="0" applyFont="1" applyBorder="1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Fill="1" applyBorder="1"/>
    <xf numFmtId="4" fontId="2" fillId="0" borderId="4" xfId="0" applyNumberFormat="1" applyFont="1" applyBorder="1"/>
    <xf numFmtId="0" fontId="8" fillId="0" borderId="4" xfId="2" applyFont="1" applyBorder="1" applyAlignment="1">
      <alignment horizontal="center" vertical="center"/>
    </xf>
    <xf numFmtId="165" fontId="9" fillId="0" borderId="4" xfId="0" applyNumberFormat="1" applyFont="1" applyFill="1" applyBorder="1" applyAlignment="1">
      <alignment horizontal="center" vertical="center"/>
    </xf>
    <xf numFmtId="11" fontId="9" fillId="0" borderId="4" xfId="0" applyNumberFormat="1" applyFont="1" applyBorder="1" applyAlignment="1">
      <alignment horizontal="left" vertical="top" wrapText="1"/>
    </xf>
    <xf numFmtId="0" fontId="8" fillId="0" borderId="1" xfId="2" applyFont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/>
    </xf>
    <xf numFmtId="11" fontId="9" fillId="0" borderId="1" xfId="0" applyNumberFormat="1" applyFont="1" applyBorder="1" applyAlignment="1">
      <alignment horizontal="left" vertical="top" wrapText="1"/>
    </xf>
    <xf numFmtId="0" fontId="8" fillId="0" borderId="1" xfId="2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4" fontId="10" fillId="0" borderId="1" xfId="0" applyNumberFormat="1" applyFont="1" applyBorder="1"/>
    <xf numFmtId="0" fontId="3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/>
    <xf numFmtId="0" fontId="9" fillId="0" borderId="1" xfId="0" applyFont="1" applyBorder="1" applyAlignment="1">
      <alignment wrapText="1"/>
    </xf>
    <xf numFmtId="4" fontId="11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6" fillId="0" borderId="1" xfId="3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3" applyFont="1" applyFill="1" applyBorder="1" applyAlignment="1" applyProtection="1">
      <alignment horizontal="center" vertical="center" wrapText="1" shrinkToFit="1"/>
      <protection locked="0"/>
    </xf>
  </cellXfs>
  <cellStyles count="4">
    <cellStyle name="Обычный" xfId="0" builtinId="0"/>
    <cellStyle name="Обычный 2" xfId="2"/>
    <cellStyle name="Обычный 2 2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Normal="100" workbookViewId="0">
      <selection activeCell="A10" sqref="A10:K10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14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6" x14ac:dyDescent="0.25">
      <c r="I1" s="1" t="s">
        <v>14</v>
      </c>
    </row>
    <row r="2" spans="1:16" x14ac:dyDescent="0.25">
      <c r="I2" s="1" t="s">
        <v>15</v>
      </c>
    </row>
    <row r="3" spans="1:16" ht="23.25" customHeight="1" x14ac:dyDescent="0.25">
      <c r="B3" s="2" t="s">
        <v>20</v>
      </c>
    </row>
    <row r="4" spans="1:16" s="3" customFormat="1" ht="31.5" customHeight="1" x14ac:dyDescent="0.2">
      <c r="A4" s="46" t="s">
        <v>13</v>
      </c>
      <c r="B4" s="46"/>
      <c r="C4" s="46"/>
      <c r="D4" s="46"/>
      <c r="E4" s="46"/>
      <c r="F4" s="46"/>
      <c r="G4" s="46"/>
      <c r="H4" s="46"/>
      <c r="I4" s="46"/>
      <c r="J4" s="9"/>
      <c r="K4" s="9"/>
    </row>
    <row r="5" spans="1:16" s="11" customFormat="1" ht="12.75" x14ac:dyDescent="0.2">
      <c r="A5" s="47"/>
      <c r="B5" s="47"/>
      <c r="C5" s="47"/>
      <c r="D5" s="47"/>
      <c r="E5" s="47"/>
      <c r="F5" s="47"/>
      <c r="G5" s="47"/>
      <c r="H5" s="47"/>
      <c r="I5" s="47"/>
      <c r="J5" s="10"/>
      <c r="K5" s="10"/>
    </row>
    <row r="6" spans="1:16" x14ac:dyDescent="0.25">
      <c r="A6" s="48" t="s">
        <v>0</v>
      </c>
      <c r="B6" s="49" t="s">
        <v>1</v>
      </c>
      <c r="C6" s="49" t="s">
        <v>2</v>
      </c>
      <c r="D6" s="49" t="s">
        <v>3</v>
      </c>
      <c r="E6" s="50" t="s">
        <v>4</v>
      </c>
      <c r="F6" s="50" t="s">
        <v>10</v>
      </c>
      <c r="G6" s="50" t="s">
        <v>5</v>
      </c>
      <c r="H6" s="51" t="s">
        <v>6</v>
      </c>
      <c r="I6" s="52" t="s">
        <v>7</v>
      </c>
      <c r="J6" s="45" t="s">
        <v>8</v>
      </c>
      <c r="K6" s="45" t="s">
        <v>9</v>
      </c>
    </row>
    <row r="7" spans="1:16" s="3" customFormat="1" ht="42.75" customHeight="1" x14ac:dyDescent="0.2">
      <c r="A7" s="48"/>
      <c r="B7" s="49"/>
      <c r="C7" s="49"/>
      <c r="D7" s="49"/>
      <c r="E7" s="50"/>
      <c r="F7" s="50"/>
      <c r="G7" s="50"/>
      <c r="H7" s="51"/>
      <c r="I7" s="52"/>
      <c r="J7" s="45"/>
      <c r="K7" s="45"/>
    </row>
    <row r="8" spans="1:16" s="3" customFormat="1" ht="25.5" customHeight="1" x14ac:dyDescent="0.2">
      <c r="A8" s="39" t="s">
        <v>86</v>
      </c>
      <c r="B8" s="40"/>
      <c r="C8" s="40"/>
      <c r="D8" s="40"/>
      <c r="E8" s="40"/>
      <c r="F8" s="40"/>
      <c r="G8" s="40"/>
      <c r="H8" s="40"/>
      <c r="I8" s="40"/>
      <c r="J8" s="40"/>
      <c r="K8" s="41"/>
    </row>
    <row r="9" spans="1:16" s="3" customFormat="1" ht="67.5" customHeight="1" x14ac:dyDescent="0.25">
      <c r="A9" s="34">
        <v>1</v>
      </c>
      <c r="B9" s="35" t="s">
        <v>87</v>
      </c>
      <c r="C9" s="36" t="s">
        <v>88</v>
      </c>
      <c r="D9" s="8" t="s">
        <v>89</v>
      </c>
      <c r="E9" s="38">
        <v>119</v>
      </c>
      <c r="F9" s="37">
        <v>1500</v>
      </c>
      <c r="G9" s="37">
        <f>E9*F9</f>
        <v>178500</v>
      </c>
      <c r="H9" s="5" t="s">
        <v>11</v>
      </c>
      <c r="I9" s="6" t="s">
        <v>80</v>
      </c>
      <c r="J9" s="6" t="s">
        <v>81</v>
      </c>
      <c r="K9" s="7" t="s">
        <v>12</v>
      </c>
    </row>
    <row r="10" spans="1:16" s="3" customFormat="1" ht="25.5" customHeight="1" x14ac:dyDescent="0.2">
      <c r="A10" s="39" t="s">
        <v>79</v>
      </c>
      <c r="B10" s="40"/>
      <c r="C10" s="40"/>
      <c r="D10" s="40"/>
      <c r="E10" s="40"/>
      <c r="F10" s="40"/>
      <c r="G10" s="40"/>
      <c r="H10" s="40"/>
      <c r="I10" s="40"/>
      <c r="J10" s="40"/>
      <c r="K10" s="41"/>
    </row>
    <row r="11" spans="1:16" s="3" customFormat="1" ht="106.5" customHeight="1" x14ac:dyDescent="0.25">
      <c r="A11" s="8">
        <v>1</v>
      </c>
      <c r="B11" s="30" t="s">
        <v>27</v>
      </c>
      <c r="C11" s="25" t="s">
        <v>29</v>
      </c>
      <c r="D11" s="23" t="s">
        <v>28</v>
      </c>
      <c r="E11" s="24">
        <v>60450</v>
      </c>
      <c r="F11" s="23">
        <v>10</v>
      </c>
      <c r="G11" s="12">
        <f t="shared" ref="G11:G17" si="0">F11*E11</f>
        <v>604500</v>
      </c>
      <c r="H11" s="5" t="s">
        <v>11</v>
      </c>
      <c r="I11" s="6" t="s">
        <v>80</v>
      </c>
      <c r="J11" s="6" t="s">
        <v>81</v>
      </c>
      <c r="K11" s="7" t="s">
        <v>12</v>
      </c>
    </row>
    <row r="12" spans="1:16" ht="176.25" customHeight="1" x14ac:dyDescent="0.25">
      <c r="A12" s="8">
        <v>2</v>
      </c>
      <c r="B12" s="31" t="s">
        <v>30</v>
      </c>
      <c r="C12" s="28" t="s">
        <v>31</v>
      </c>
      <c r="D12" s="26" t="s">
        <v>28</v>
      </c>
      <c r="E12" s="27">
        <v>143000</v>
      </c>
      <c r="F12" s="26">
        <v>40</v>
      </c>
      <c r="G12" s="12">
        <f>F12*E12</f>
        <v>5720000</v>
      </c>
      <c r="H12" s="5" t="s">
        <v>11</v>
      </c>
      <c r="I12" s="6" t="s">
        <v>80</v>
      </c>
      <c r="J12" s="6" t="s">
        <v>81</v>
      </c>
      <c r="K12" s="7" t="s">
        <v>12</v>
      </c>
    </row>
    <row r="13" spans="1:16" ht="156.75" customHeight="1" x14ac:dyDescent="0.25">
      <c r="A13" s="8">
        <v>3</v>
      </c>
      <c r="B13" s="31" t="s">
        <v>32</v>
      </c>
      <c r="C13" s="28" t="s">
        <v>33</v>
      </c>
      <c r="D13" s="26" t="s">
        <v>28</v>
      </c>
      <c r="E13" s="27">
        <v>228635</v>
      </c>
      <c r="F13" s="29">
        <v>2</v>
      </c>
      <c r="G13" s="12">
        <f t="shared" si="0"/>
        <v>457270</v>
      </c>
      <c r="H13" s="5" t="s">
        <v>11</v>
      </c>
      <c r="I13" s="6" t="s">
        <v>80</v>
      </c>
      <c r="J13" s="6" t="s">
        <v>81</v>
      </c>
      <c r="K13" s="7" t="s">
        <v>12</v>
      </c>
      <c r="P13" s="13"/>
    </row>
    <row r="14" spans="1:16" ht="141.75" customHeight="1" x14ac:dyDescent="0.25">
      <c r="A14" s="15">
        <v>4</v>
      </c>
      <c r="B14" s="31" t="s">
        <v>34</v>
      </c>
      <c r="C14" s="28" t="s">
        <v>35</v>
      </c>
      <c r="D14" s="26" t="s">
        <v>28</v>
      </c>
      <c r="E14" s="27">
        <v>228635</v>
      </c>
      <c r="F14" s="29">
        <v>2</v>
      </c>
      <c r="G14" s="12">
        <f t="shared" si="0"/>
        <v>457270</v>
      </c>
      <c r="H14" s="5" t="s">
        <v>11</v>
      </c>
      <c r="I14" s="6" t="s">
        <v>80</v>
      </c>
      <c r="J14" s="6" t="s">
        <v>81</v>
      </c>
      <c r="K14" s="7" t="s">
        <v>12</v>
      </c>
      <c r="P14" s="13"/>
    </row>
    <row r="15" spans="1:16" ht="131.25" customHeight="1" x14ac:dyDescent="0.25">
      <c r="A15" s="16">
        <v>5</v>
      </c>
      <c r="B15" s="31" t="s">
        <v>36</v>
      </c>
      <c r="C15" s="28" t="s">
        <v>37</v>
      </c>
      <c r="D15" s="26" t="s">
        <v>28</v>
      </c>
      <c r="E15" s="27">
        <v>228635</v>
      </c>
      <c r="F15" s="29">
        <v>2</v>
      </c>
      <c r="G15" s="12">
        <f t="shared" si="0"/>
        <v>457270</v>
      </c>
      <c r="H15" s="5" t="s">
        <v>11</v>
      </c>
      <c r="I15" s="6" t="s">
        <v>80</v>
      </c>
      <c r="J15" s="6" t="s">
        <v>81</v>
      </c>
      <c r="K15" s="7" t="s">
        <v>12</v>
      </c>
    </row>
    <row r="16" spans="1:16" ht="75" x14ac:dyDescent="0.25">
      <c r="A16" s="16">
        <v>6</v>
      </c>
      <c r="B16" s="31" t="s">
        <v>38</v>
      </c>
      <c r="C16" s="28" t="s">
        <v>39</v>
      </c>
      <c r="D16" s="26" t="s">
        <v>28</v>
      </c>
      <c r="E16" s="27">
        <v>228635</v>
      </c>
      <c r="F16" s="29">
        <v>2</v>
      </c>
      <c r="G16" s="12">
        <f t="shared" si="0"/>
        <v>457270</v>
      </c>
      <c r="H16" s="5" t="s">
        <v>11</v>
      </c>
      <c r="I16" s="6" t="s">
        <v>80</v>
      </c>
      <c r="J16" s="6" t="s">
        <v>81</v>
      </c>
      <c r="K16" s="7" t="s">
        <v>12</v>
      </c>
    </row>
    <row r="17" spans="1:11" ht="161.25" customHeight="1" x14ac:dyDescent="0.25">
      <c r="A17" s="16">
        <v>7</v>
      </c>
      <c r="B17" s="32" t="s">
        <v>40</v>
      </c>
      <c r="C17" s="28" t="s">
        <v>21</v>
      </c>
      <c r="D17" s="29" t="s">
        <v>16</v>
      </c>
      <c r="E17" s="27">
        <v>105710</v>
      </c>
      <c r="F17" s="29">
        <v>8</v>
      </c>
      <c r="G17" s="12">
        <f t="shared" si="0"/>
        <v>845680</v>
      </c>
      <c r="H17" s="5" t="s">
        <v>11</v>
      </c>
      <c r="I17" s="6" t="s">
        <v>80</v>
      </c>
      <c r="J17" s="6" t="s">
        <v>81</v>
      </c>
      <c r="K17" s="7" t="s">
        <v>12</v>
      </c>
    </row>
    <row r="18" spans="1:11" ht="193.5" customHeight="1" x14ac:dyDescent="0.25">
      <c r="A18" s="16">
        <v>8</v>
      </c>
      <c r="B18" s="32" t="s">
        <v>41</v>
      </c>
      <c r="C18" s="28" t="s">
        <v>22</v>
      </c>
      <c r="D18" s="29" t="s">
        <v>16</v>
      </c>
      <c r="E18" s="27">
        <v>105710</v>
      </c>
      <c r="F18" s="29">
        <v>11</v>
      </c>
      <c r="G18" s="12">
        <f t="shared" ref="G18:G20" si="1">F18*E18</f>
        <v>1162810</v>
      </c>
      <c r="H18" s="5" t="s">
        <v>11</v>
      </c>
      <c r="I18" s="6" t="s">
        <v>80</v>
      </c>
      <c r="J18" s="6" t="s">
        <v>81</v>
      </c>
      <c r="K18" s="7" t="s">
        <v>12</v>
      </c>
    </row>
    <row r="19" spans="1:11" ht="60" x14ac:dyDescent="0.25">
      <c r="A19" s="16">
        <v>9</v>
      </c>
      <c r="B19" s="32" t="s">
        <v>42</v>
      </c>
      <c r="C19" s="28" t="s">
        <v>43</v>
      </c>
      <c r="D19" s="29" t="s">
        <v>16</v>
      </c>
      <c r="E19" s="27">
        <v>105710</v>
      </c>
      <c r="F19" s="29">
        <v>11</v>
      </c>
      <c r="G19" s="12">
        <f t="shared" si="1"/>
        <v>1162810</v>
      </c>
      <c r="H19" s="5" t="s">
        <v>11</v>
      </c>
      <c r="I19" s="6" t="s">
        <v>80</v>
      </c>
      <c r="J19" s="6" t="s">
        <v>81</v>
      </c>
      <c r="K19" s="7" t="s">
        <v>12</v>
      </c>
    </row>
    <row r="20" spans="1:11" ht="106.5" customHeight="1" x14ac:dyDescent="0.25">
      <c r="A20" s="16">
        <v>10</v>
      </c>
      <c r="B20" s="32" t="s">
        <v>23</v>
      </c>
      <c r="C20" s="28" t="s">
        <v>44</v>
      </c>
      <c r="D20" s="29" t="s">
        <v>16</v>
      </c>
      <c r="E20" s="27">
        <v>83325</v>
      </c>
      <c r="F20" s="29">
        <v>111</v>
      </c>
      <c r="G20" s="12">
        <f t="shared" si="1"/>
        <v>9249075</v>
      </c>
      <c r="H20" s="5" t="s">
        <v>11</v>
      </c>
      <c r="I20" s="6" t="s">
        <v>80</v>
      </c>
      <c r="J20" s="6" t="s">
        <v>81</v>
      </c>
      <c r="K20" s="7" t="s">
        <v>12</v>
      </c>
    </row>
    <row r="21" spans="1:11" ht="51.75" x14ac:dyDescent="0.25">
      <c r="A21" s="16">
        <v>11</v>
      </c>
      <c r="B21" s="32" t="s">
        <v>24</v>
      </c>
      <c r="C21" s="28" t="s">
        <v>45</v>
      </c>
      <c r="D21" s="29" t="s">
        <v>28</v>
      </c>
      <c r="E21" s="27">
        <v>76650</v>
      </c>
      <c r="F21" s="29">
        <v>1</v>
      </c>
      <c r="G21" s="12">
        <f t="shared" ref="G21" si="2">F21*E21</f>
        <v>76650</v>
      </c>
      <c r="H21" s="5" t="s">
        <v>11</v>
      </c>
      <c r="I21" s="6" t="s">
        <v>80</v>
      </c>
      <c r="J21" s="6" t="s">
        <v>81</v>
      </c>
      <c r="K21" s="7" t="s">
        <v>12</v>
      </c>
    </row>
    <row r="22" spans="1:11" ht="60" x14ac:dyDescent="0.25">
      <c r="A22" s="16">
        <v>12</v>
      </c>
      <c r="B22" s="32" t="s">
        <v>25</v>
      </c>
      <c r="C22" s="28" t="s">
        <v>26</v>
      </c>
      <c r="D22" s="29" t="s">
        <v>28</v>
      </c>
      <c r="E22" s="27">
        <v>108240</v>
      </c>
      <c r="F22" s="29">
        <v>3</v>
      </c>
      <c r="G22" s="12">
        <f t="shared" ref="G22" si="3">F22*E22</f>
        <v>324720</v>
      </c>
      <c r="H22" s="5" t="s">
        <v>11</v>
      </c>
      <c r="I22" s="6" t="s">
        <v>80</v>
      </c>
      <c r="J22" s="6" t="s">
        <v>81</v>
      </c>
      <c r="K22" s="7" t="s">
        <v>12</v>
      </c>
    </row>
    <row r="23" spans="1:11" ht="60" x14ac:dyDescent="0.25">
      <c r="A23" s="16">
        <v>13</v>
      </c>
      <c r="B23" s="32" t="s">
        <v>46</v>
      </c>
      <c r="C23" s="28" t="s">
        <v>47</v>
      </c>
      <c r="D23" s="29" t="s">
        <v>28</v>
      </c>
      <c r="E23" s="27">
        <v>484000</v>
      </c>
      <c r="F23" s="29">
        <v>1</v>
      </c>
      <c r="G23" s="12">
        <f t="shared" ref="G23" si="4">F23*E23</f>
        <v>484000</v>
      </c>
      <c r="H23" s="5" t="s">
        <v>11</v>
      </c>
      <c r="I23" s="6" t="s">
        <v>80</v>
      </c>
      <c r="J23" s="6" t="s">
        <v>81</v>
      </c>
      <c r="K23" s="7" t="s">
        <v>12</v>
      </c>
    </row>
    <row r="24" spans="1:11" ht="60" x14ac:dyDescent="0.25">
      <c r="A24" s="16">
        <v>14</v>
      </c>
      <c r="B24" s="32" t="s">
        <v>48</v>
      </c>
      <c r="C24" s="28" t="s">
        <v>49</v>
      </c>
      <c r="D24" s="29" t="s">
        <v>28</v>
      </c>
      <c r="E24" s="27">
        <v>484000</v>
      </c>
      <c r="F24" s="29">
        <v>1</v>
      </c>
      <c r="G24" s="12">
        <f t="shared" ref="G24:G37" si="5">F24*E24</f>
        <v>484000</v>
      </c>
      <c r="H24" s="5" t="s">
        <v>11</v>
      </c>
      <c r="I24" s="6" t="s">
        <v>80</v>
      </c>
      <c r="J24" s="6" t="s">
        <v>81</v>
      </c>
      <c r="K24" s="7" t="s">
        <v>12</v>
      </c>
    </row>
    <row r="25" spans="1:11" ht="99.75" customHeight="1" x14ac:dyDescent="0.25">
      <c r="A25" s="16">
        <v>15</v>
      </c>
      <c r="B25" s="32" t="s">
        <v>50</v>
      </c>
      <c r="C25" s="28" t="s">
        <v>51</v>
      </c>
      <c r="D25" s="29" t="s">
        <v>28</v>
      </c>
      <c r="E25" s="27">
        <v>795545</v>
      </c>
      <c r="F25" s="29">
        <v>1</v>
      </c>
      <c r="G25" s="12">
        <f t="shared" si="5"/>
        <v>795545</v>
      </c>
      <c r="H25" s="5" t="s">
        <v>11</v>
      </c>
      <c r="I25" s="6" t="s">
        <v>80</v>
      </c>
      <c r="J25" s="6" t="s">
        <v>81</v>
      </c>
      <c r="K25" s="7" t="s">
        <v>12</v>
      </c>
    </row>
    <row r="26" spans="1:11" ht="60" x14ac:dyDescent="0.25">
      <c r="A26" s="16">
        <v>16</v>
      </c>
      <c r="B26" s="32" t="s">
        <v>52</v>
      </c>
      <c r="C26" s="28" t="s">
        <v>53</v>
      </c>
      <c r="D26" s="29" t="s">
        <v>28</v>
      </c>
      <c r="E26" s="27">
        <v>795545</v>
      </c>
      <c r="F26" s="29">
        <v>1</v>
      </c>
      <c r="G26" s="12">
        <f t="shared" si="5"/>
        <v>795545</v>
      </c>
      <c r="H26" s="5" t="s">
        <v>11</v>
      </c>
      <c r="I26" s="6" t="s">
        <v>80</v>
      </c>
      <c r="J26" s="6" t="s">
        <v>81</v>
      </c>
      <c r="K26" s="7" t="s">
        <v>12</v>
      </c>
    </row>
    <row r="27" spans="1:11" ht="60" x14ac:dyDescent="0.25">
      <c r="A27" s="16">
        <v>17</v>
      </c>
      <c r="B27" s="32" t="s">
        <v>54</v>
      </c>
      <c r="C27" s="28" t="s">
        <v>55</v>
      </c>
      <c r="D27" s="29" t="s">
        <v>28</v>
      </c>
      <c r="E27" s="27">
        <v>795545</v>
      </c>
      <c r="F27" s="29">
        <v>1</v>
      </c>
      <c r="G27" s="12">
        <f t="shared" si="5"/>
        <v>795545</v>
      </c>
      <c r="H27" s="5" t="s">
        <v>11</v>
      </c>
      <c r="I27" s="6" t="s">
        <v>80</v>
      </c>
      <c r="J27" s="6" t="s">
        <v>81</v>
      </c>
      <c r="K27" s="7" t="s">
        <v>12</v>
      </c>
    </row>
    <row r="28" spans="1:11" ht="60" x14ac:dyDescent="0.25">
      <c r="A28" s="16">
        <v>18</v>
      </c>
      <c r="B28" s="32" t="s">
        <v>56</v>
      </c>
      <c r="C28" s="28" t="s">
        <v>57</v>
      </c>
      <c r="D28" s="29" t="s">
        <v>28</v>
      </c>
      <c r="E28" s="27">
        <v>795545</v>
      </c>
      <c r="F28" s="29">
        <v>1</v>
      </c>
      <c r="G28" s="12">
        <f t="shared" si="5"/>
        <v>795545</v>
      </c>
      <c r="H28" s="5" t="s">
        <v>11</v>
      </c>
      <c r="I28" s="6" t="s">
        <v>80</v>
      </c>
      <c r="J28" s="6" t="s">
        <v>81</v>
      </c>
      <c r="K28" s="7" t="s">
        <v>12</v>
      </c>
    </row>
    <row r="29" spans="1:11" ht="60" x14ac:dyDescent="0.25">
      <c r="A29" s="16">
        <v>19</v>
      </c>
      <c r="B29" s="32" t="s">
        <v>58</v>
      </c>
      <c r="C29" s="28" t="s">
        <v>59</v>
      </c>
      <c r="D29" s="29" t="s">
        <v>28</v>
      </c>
      <c r="E29" s="27">
        <v>273680</v>
      </c>
      <c r="F29" s="29">
        <v>3</v>
      </c>
      <c r="G29" s="12">
        <f t="shared" si="5"/>
        <v>821040</v>
      </c>
      <c r="H29" s="5" t="s">
        <v>11</v>
      </c>
      <c r="I29" s="6" t="s">
        <v>80</v>
      </c>
      <c r="J29" s="6" t="s">
        <v>81</v>
      </c>
      <c r="K29" s="7" t="s">
        <v>12</v>
      </c>
    </row>
    <row r="30" spans="1:11" ht="60" x14ac:dyDescent="0.25">
      <c r="A30" s="16">
        <v>20</v>
      </c>
      <c r="B30" s="32" t="s">
        <v>60</v>
      </c>
      <c r="C30" s="28" t="s">
        <v>61</v>
      </c>
      <c r="D30" s="29" t="s">
        <v>28</v>
      </c>
      <c r="E30" s="27">
        <v>273680</v>
      </c>
      <c r="F30" s="29">
        <v>3</v>
      </c>
      <c r="G30" s="12">
        <f t="shared" si="5"/>
        <v>821040</v>
      </c>
      <c r="H30" s="5" t="s">
        <v>11</v>
      </c>
      <c r="I30" s="6" t="s">
        <v>80</v>
      </c>
      <c r="J30" s="6" t="s">
        <v>81</v>
      </c>
      <c r="K30" s="7" t="s">
        <v>12</v>
      </c>
    </row>
    <row r="31" spans="1:11" ht="60" x14ac:dyDescent="0.25">
      <c r="A31" s="16">
        <v>21</v>
      </c>
      <c r="B31" s="32" t="s">
        <v>62</v>
      </c>
      <c r="C31" s="28" t="s">
        <v>64</v>
      </c>
      <c r="D31" s="29" t="s">
        <v>63</v>
      </c>
      <c r="E31" s="27">
        <v>220165</v>
      </c>
      <c r="F31" s="29">
        <v>3</v>
      </c>
      <c r="G31" s="12">
        <f t="shared" si="5"/>
        <v>660495</v>
      </c>
      <c r="H31" s="5" t="s">
        <v>11</v>
      </c>
      <c r="I31" s="6" t="s">
        <v>80</v>
      </c>
      <c r="J31" s="6" t="s">
        <v>81</v>
      </c>
      <c r="K31" s="7" t="s">
        <v>12</v>
      </c>
    </row>
    <row r="32" spans="1:11" ht="60" x14ac:dyDescent="0.25">
      <c r="A32" s="16">
        <v>22</v>
      </c>
      <c r="B32" s="32" t="s">
        <v>65</v>
      </c>
      <c r="C32" s="28" t="s">
        <v>66</v>
      </c>
      <c r="D32" s="29" t="s">
        <v>63</v>
      </c>
      <c r="E32" s="27">
        <v>220165</v>
      </c>
      <c r="F32" s="29">
        <v>2</v>
      </c>
      <c r="G32" s="12">
        <f t="shared" si="5"/>
        <v>440330</v>
      </c>
      <c r="H32" s="5" t="s">
        <v>11</v>
      </c>
      <c r="I32" s="6" t="s">
        <v>80</v>
      </c>
      <c r="J32" s="6" t="s">
        <v>81</v>
      </c>
      <c r="K32" s="7" t="s">
        <v>12</v>
      </c>
    </row>
    <row r="33" spans="1:11" ht="51.75" x14ac:dyDescent="0.25">
      <c r="A33" s="16">
        <v>23</v>
      </c>
      <c r="B33" s="32" t="s">
        <v>67</v>
      </c>
      <c r="C33" s="28" t="s">
        <v>69</v>
      </c>
      <c r="D33" s="29" t="s">
        <v>68</v>
      </c>
      <c r="E33" s="27">
        <v>935000</v>
      </c>
      <c r="F33" s="29">
        <v>1</v>
      </c>
      <c r="G33" s="12">
        <f t="shared" si="5"/>
        <v>935000</v>
      </c>
      <c r="H33" s="5" t="s">
        <v>11</v>
      </c>
      <c r="I33" s="6" t="s">
        <v>80</v>
      </c>
      <c r="J33" s="6" t="s">
        <v>81</v>
      </c>
      <c r="K33" s="7" t="s">
        <v>12</v>
      </c>
    </row>
    <row r="34" spans="1:11" ht="51.75" x14ac:dyDescent="0.25">
      <c r="A34" s="16">
        <v>24</v>
      </c>
      <c r="B34" s="32" t="s">
        <v>70</v>
      </c>
      <c r="C34" s="28" t="s">
        <v>71</v>
      </c>
      <c r="D34" s="26" t="s">
        <v>28</v>
      </c>
      <c r="E34" s="27">
        <v>64075</v>
      </c>
      <c r="F34" s="29">
        <v>11</v>
      </c>
      <c r="G34" s="12">
        <f t="shared" si="5"/>
        <v>704825</v>
      </c>
      <c r="H34" s="5" t="s">
        <v>11</v>
      </c>
      <c r="I34" s="6" t="s">
        <v>80</v>
      </c>
      <c r="J34" s="6" t="s">
        <v>81</v>
      </c>
      <c r="K34" s="7" t="s">
        <v>12</v>
      </c>
    </row>
    <row r="35" spans="1:11" ht="51.75" x14ac:dyDescent="0.25">
      <c r="A35" s="16">
        <v>25</v>
      </c>
      <c r="B35" s="32" t="s">
        <v>72</v>
      </c>
      <c r="C35" s="28" t="s">
        <v>73</v>
      </c>
      <c r="D35" s="26" t="s">
        <v>16</v>
      </c>
      <c r="E35" s="27">
        <v>77275</v>
      </c>
      <c r="F35" s="29">
        <v>1</v>
      </c>
      <c r="G35" s="12">
        <f t="shared" si="5"/>
        <v>77275</v>
      </c>
      <c r="H35" s="5" t="s">
        <v>11</v>
      </c>
      <c r="I35" s="6" t="s">
        <v>80</v>
      </c>
      <c r="J35" s="6" t="s">
        <v>81</v>
      </c>
      <c r="K35" s="7" t="s">
        <v>12</v>
      </c>
    </row>
    <row r="36" spans="1:11" ht="51.75" x14ac:dyDescent="0.25">
      <c r="A36" s="16">
        <v>26</v>
      </c>
      <c r="B36" s="32" t="s">
        <v>74</v>
      </c>
      <c r="C36" s="28" t="s">
        <v>75</v>
      </c>
      <c r="D36" s="29" t="s">
        <v>28</v>
      </c>
      <c r="E36" s="27">
        <v>66000</v>
      </c>
      <c r="F36" s="29">
        <v>40</v>
      </c>
      <c r="G36" s="12">
        <f t="shared" si="5"/>
        <v>2640000</v>
      </c>
      <c r="H36" s="5" t="s">
        <v>11</v>
      </c>
      <c r="I36" s="6" t="s">
        <v>80</v>
      </c>
      <c r="J36" s="6" t="s">
        <v>81</v>
      </c>
      <c r="K36" s="7" t="s">
        <v>12</v>
      </c>
    </row>
    <row r="37" spans="1:11" ht="51.75" x14ac:dyDescent="0.25">
      <c r="A37" s="16">
        <v>27</v>
      </c>
      <c r="B37" s="32" t="s">
        <v>76</v>
      </c>
      <c r="C37" s="28" t="s">
        <v>78</v>
      </c>
      <c r="D37" s="29" t="s">
        <v>77</v>
      </c>
      <c r="E37" s="27">
        <v>18040</v>
      </c>
      <c r="F37" s="29">
        <v>1</v>
      </c>
      <c r="G37" s="12">
        <f t="shared" si="5"/>
        <v>18040</v>
      </c>
      <c r="H37" s="5" t="s">
        <v>11</v>
      </c>
      <c r="I37" s="6" t="s">
        <v>80</v>
      </c>
      <c r="J37" s="6" t="s">
        <v>81</v>
      </c>
      <c r="K37" s="7" t="s">
        <v>12</v>
      </c>
    </row>
    <row r="38" spans="1:11" ht="19.5" customHeight="1" x14ac:dyDescent="0.25">
      <c r="A38" s="16"/>
      <c r="B38" s="18" t="s">
        <v>17</v>
      </c>
      <c r="C38" s="16"/>
      <c r="D38" s="16"/>
      <c r="E38" s="16"/>
      <c r="F38" s="17"/>
      <c r="G38" s="33">
        <f>SUM(G11:G37)</f>
        <v>32243550</v>
      </c>
      <c r="H38" s="16"/>
      <c r="I38" s="16"/>
      <c r="J38" s="16"/>
      <c r="K38" s="16"/>
    </row>
    <row r="39" spans="1:11" ht="16.5" thickBot="1" x14ac:dyDescent="0.3"/>
    <row r="40" spans="1:11" ht="24" customHeight="1" thickBot="1" x14ac:dyDescent="0.3">
      <c r="A40" s="42" t="s">
        <v>96</v>
      </c>
      <c r="B40" s="43"/>
      <c r="C40" s="43"/>
      <c r="D40" s="43"/>
      <c r="E40" s="43"/>
      <c r="F40" s="43"/>
      <c r="G40" s="43"/>
      <c r="H40" s="43"/>
      <c r="I40" s="43"/>
      <c r="J40" s="43"/>
      <c r="K40" s="44"/>
    </row>
    <row r="41" spans="1:11" ht="51.75" x14ac:dyDescent="0.25">
      <c r="A41" s="19">
        <v>1</v>
      </c>
      <c r="B41" s="20" t="s">
        <v>84</v>
      </c>
      <c r="C41" s="19" t="s">
        <v>91</v>
      </c>
      <c r="D41" s="19" t="s">
        <v>85</v>
      </c>
      <c r="E41" s="19">
        <v>101</v>
      </c>
      <c r="F41" s="21">
        <v>120010</v>
      </c>
      <c r="G41" s="22">
        <f>E41*F41</f>
        <v>12121010</v>
      </c>
      <c r="H41" s="5" t="s">
        <v>11</v>
      </c>
      <c r="I41" s="6" t="s">
        <v>80</v>
      </c>
      <c r="J41" s="6" t="s">
        <v>81</v>
      </c>
      <c r="K41" s="7" t="s">
        <v>12</v>
      </c>
    </row>
    <row r="42" spans="1:11" ht="51.75" x14ac:dyDescent="0.25">
      <c r="A42" s="19">
        <v>2</v>
      </c>
      <c r="B42" s="20" t="s">
        <v>90</v>
      </c>
      <c r="C42" s="19" t="s">
        <v>92</v>
      </c>
      <c r="D42" s="19" t="s">
        <v>85</v>
      </c>
      <c r="E42" s="19">
        <v>15</v>
      </c>
      <c r="F42" s="21">
        <v>57010</v>
      </c>
      <c r="G42" s="22">
        <f>E42*F42</f>
        <v>855150</v>
      </c>
      <c r="H42" s="5" t="s">
        <v>11</v>
      </c>
      <c r="I42" s="6" t="s">
        <v>80</v>
      </c>
      <c r="J42" s="6" t="s">
        <v>81</v>
      </c>
      <c r="K42" s="7"/>
    </row>
    <row r="43" spans="1:11" ht="51.75" x14ac:dyDescent="0.25">
      <c r="A43" s="19">
        <v>3</v>
      </c>
      <c r="B43" s="20" t="s">
        <v>93</v>
      </c>
      <c r="C43" s="19" t="s">
        <v>94</v>
      </c>
      <c r="D43" s="19" t="s">
        <v>85</v>
      </c>
      <c r="E43" s="19">
        <v>1</v>
      </c>
      <c r="F43" s="21">
        <v>192010</v>
      </c>
      <c r="G43" s="22">
        <v>192010</v>
      </c>
      <c r="H43" s="5" t="s">
        <v>11</v>
      </c>
      <c r="I43" s="6" t="s">
        <v>80</v>
      </c>
      <c r="J43" s="6" t="s">
        <v>81</v>
      </c>
      <c r="K43" s="7"/>
    </row>
    <row r="44" spans="1:11" ht="51.75" x14ac:dyDescent="0.25">
      <c r="A44" s="19">
        <v>4</v>
      </c>
      <c r="B44" s="20" t="s">
        <v>95</v>
      </c>
      <c r="C44" s="20" t="s">
        <v>95</v>
      </c>
      <c r="D44" s="19" t="s">
        <v>85</v>
      </c>
      <c r="E44" s="19">
        <v>5</v>
      </c>
      <c r="F44" s="21">
        <v>148510</v>
      </c>
      <c r="G44" s="22">
        <f>E44*F44</f>
        <v>742550</v>
      </c>
      <c r="H44" s="5" t="s">
        <v>11</v>
      </c>
      <c r="I44" s="6" t="s">
        <v>80</v>
      </c>
      <c r="J44" s="6" t="s">
        <v>81</v>
      </c>
      <c r="K44" s="7"/>
    </row>
    <row r="45" spans="1:11" ht="33" customHeight="1" x14ac:dyDescent="0.25">
      <c r="A45" s="16"/>
      <c r="B45" s="18" t="s">
        <v>17</v>
      </c>
      <c r="C45" s="16"/>
      <c r="D45" s="16"/>
      <c r="E45" s="16"/>
      <c r="F45" s="17"/>
      <c r="G45" s="33">
        <f>SUM(G41:G44)</f>
        <v>13910720</v>
      </c>
      <c r="H45" s="16"/>
      <c r="I45" s="16"/>
      <c r="J45" s="16"/>
      <c r="K45" s="16"/>
    </row>
    <row r="48" spans="1:11" x14ac:dyDescent="0.25">
      <c r="B48" s="2" t="s">
        <v>18</v>
      </c>
      <c r="C48" s="1" t="s">
        <v>19</v>
      </c>
    </row>
    <row r="51" spans="2:3" x14ac:dyDescent="0.25">
      <c r="B51" s="2" t="s">
        <v>82</v>
      </c>
      <c r="C51" s="1" t="s">
        <v>83</v>
      </c>
    </row>
  </sheetData>
  <sortState ref="C3:G12">
    <sortCondition ref="C3"/>
  </sortState>
  <mergeCells count="15">
    <mergeCell ref="A10:K10"/>
    <mergeCell ref="A40:K40"/>
    <mergeCell ref="J6:J7"/>
    <mergeCell ref="K6:K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8:K8"/>
  </mergeCells>
  <pageMargins left="0.27559055118110237" right="0.19685039370078741" top="0.31496062992125984" bottom="0.19685039370078741" header="0.31496062992125984" footer="0.19685039370078741"/>
  <pageSetup paperSize="9" scale="6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2021-03-18T13:38:14Z</dcterms:modified>
</cp:coreProperties>
</file>