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2" sheetId="2" r:id="rId2"/>
    <sheet name="Лист3" sheetId="3" r:id="rId3"/>
  </sheets>
  <definedNames>
    <definedName name="_xlnm._FilterDatabase" localSheetId="0" hidden="1">'ОПЦ №3'!$C$16:$C$26</definedName>
  </definedNames>
  <calcPr calcId="125725" refMode="R1C1"/>
</workbook>
</file>

<file path=xl/calcChain.xml><?xml version="1.0" encoding="utf-8"?>
<calcChain xmlns="http://schemas.openxmlformats.org/spreadsheetml/2006/main">
  <c r="H47" i="1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48" l="1"/>
</calcChain>
</file>

<file path=xl/sharedStrings.xml><?xml version="1.0" encoding="utf-8"?>
<sst xmlns="http://schemas.openxmlformats.org/spreadsheetml/2006/main" count="357" uniqueCount="162">
  <si>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</si>
  <si>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</si>
  <si>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</si>
  <si>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</si>
  <si>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</si>
  <si>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 xml:space="preserve">согласно заключенного договора по заявке заказчика </t>
  </si>
  <si>
    <t>до склада заказчика 15 дне после заявки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</si>
  <si>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</si>
  <si>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</si>
  <si>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уп.</t>
  </si>
  <si>
    <t>№ п/п</t>
  </si>
  <si>
    <t>Наименование</t>
  </si>
  <si>
    <t>Кат №</t>
  </si>
  <si>
    <t>Ед. изм.</t>
  </si>
  <si>
    <t>Техническая характеристика</t>
  </si>
  <si>
    <t xml:space="preserve">Кол-во </t>
  </si>
  <si>
    <t>Цена за ед в тенге</t>
  </si>
  <si>
    <t>Сумма тенге</t>
  </si>
  <si>
    <t>Калибровочный раствор 1 - 200 мл.</t>
  </si>
  <si>
    <t>944-128</t>
  </si>
  <si>
    <t>фл.</t>
  </si>
  <si>
    <t>Объем 200 мл. Применяется для автоматической калибровки в анализаторах ABL800. Для диагностики in vitro.Содержит K, Na, Ca, Cl, cGlu, cLac, буфер, рН 7,40, для калибровки рН электрода, электролитного и метаболитного электродов</t>
  </si>
  <si>
    <t>Калибровочный раствор 2 - 200 мл.</t>
  </si>
  <si>
    <t>944-129</t>
  </si>
  <si>
    <t xml:space="preserve">Объем 200 мл. Применяется для автоматической калибровки в анализаторах ABL800. Для диагностики in vitro.Содержит K, Na, Ca, Cl, буфер, рН 6,9, для калибровки рН электрода, электролитного и метаболитного электродов. </t>
  </si>
  <si>
    <t>Очистной раствор - 175 мл.</t>
  </si>
  <si>
    <t>944-126</t>
  </si>
  <si>
    <t>Объем 175 мл. Применяется для очистки измерительной системы анализаторов ABL800. Для диагностики in vitro.Содержит неорганические соли, буфер, антикоагулянт, консервант и ПАВ.</t>
  </si>
  <si>
    <t>Раствор промывочный - 600 мл.</t>
  </si>
  <si>
    <t>944-132</t>
  </si>
  <si>
    <t>Объем 600 мл. Применяется для автоматической промывки измерительной системы анализаторов ABL800. Для диагностики in vitro.Содержит неорганические соли, буфер, антикоагулянт, консервант и ПАВ</t>
  </si>
  <si>
    <t>Баллон с калибровочным газом 1</t>
  </si>
  <si>
    <t>962-183</t>
  </si>
  <si>
    <t>бал.</t>
  </si>
  <si>
    <t>Газовый баллон, наполненный прецезионными трехкомпонентными газовыми смесями (19,8% О2, 5,6% СО2, азот), предназначенные для калибровки электродов рО2, рСО2 в анализаторах ABL800</t>
  </si>
  <si>
    <t>Баллон с калибровочным газом 2</t>
  </si>
  <si>
    <t>962-184</t>
  </si>
  <si>
    <t>Газовый баллон, наполненный прецезионными двухкомпонентными газовыми смесями (11,2% СО2, азот), предназначенные для калибровки электродов рО2, рСО2 в анализаторах ABL800</t>
  </si>
  <si>
    <t xml:space="preserve">Одноразовый пластиковый контейнер </t>
  </si>
  <si>
    <t>905-802</t>
  </si>
  <si>
    <t>шт.</t>
  </si>
  <si>
    <t>Одноразовый  пластиковый  контейнер для отходов 600мл. Пластиковый контейнер, применяется для слива отходов в анализаторах серии ABL800</t>
  </si>
  <si>
    <t>Гипохлорит-100мл.</t>
  </si>
  <si>
    <t>943-906</t>
  </si>
  <si>
    <t xml:space="preserve">Объем 100 мл. Применяется для удаления белков в анализаторах ABL. Для диагностики in vitro. </t>
  </si>
  <si>
    <t xml:space="preserve">S7770 Калибровочный раствор для ctHb </t>
  </si>
  <si>
    <t>944-021</t>
  </si>
  <si>
    <t>Применяется для автоматической калибровки системы анализатора ABL 800 по гемоглобину. 1 упак=4 ампулы по 2 мл.</t>
  </si>
  <si>
    <t xml:space="preserve">Мембраны для K-электрода </t>
  </si>
  <si>
    <t>942-059</t>
  </si>
  <si>
    <t>кор.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</si>
  <si>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калия. Применяется для работы анализаторов ABL800</t>
  </si>
  <si>
    <t xml:space="preserve">Мембраны для Na-электрода </t>
  </si>
  <si>
    <t>942-062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</si>
  <si>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натрия. Применяется для работы анализаторов ABL800</t>
  </si>
  <si>
    <t xml:space="preserve">Мембраны для pCO2-электрода </t>
  </si>
  <si>
    <t>942-063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</si>
  <si>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СО2 ионы. Применяется для работы анализаторов ABL800</t>
  </si>
  <si>
    <t xml:space="preserve">Мембраны для pO2-электрода </t>
  </si>
  <si>
    <t>942-064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</si>
  <si>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О2 ионы. Применяется для работы анализаторов ABL800</t>
  </si>
  <si>
    <t xml:space="preserve">Мембраны для Cl-электрода </t>
  </si>
  <si>
    <t>942-061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</si>
  <si>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хлора. Применяется для работы анализаторов ABL800</t>
  </si>
  <si>
    <t xml:space="preserve">Мембраны для Са-электрода </t>
  </si>
  <si>
    <t>942-060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</si>
  <si>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кальция. Применяется для работы анализаторов ABL800</t>
  </si>
  <si>
    <t xml:space="preserve">Мембраны для референтного электрода </t>
  </si>
  <si>
    <t>942-058</t>
  </si>
  <si>
    <t>Упаковка содержит 4 капсулы мембран из текстильного материала в электролитном растворе, содержащем буфер, неорганические соли. Применяется для работы анализаторов ABL800</t>
  </si>
  <si>
    <t>Мембраны для глюкозного электрода</t>
  </si>
  <si>
    <t>942-065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</si>
  <si>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глюкозы. Применяется для работы анализаторов ABL800</t>
  </si>
  <si>
    <t>Мембраны для лактатного электрода</t>
  </si>
  <si>
    <t>942-066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</si>
  <si>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лактата. Применяется для работы анализаторов ABL800</t>
  </si>
  <si>
    <t>Раствор для контроля качества, уровень 1, 30 ампул в упаковке</t>
  </si>
  <si>
    <t>944-074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</si>
  <si>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 7 мл раствора. Заданные значения – ацидоз.</t>
  </si>
  <si>
    <t>Раствор для контроля качества, уровень 2, 30 ампул в упаковке</t>
  </si>
  <si>
    <t>944-075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</si>
  <si>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 7 мл раствора. Заданные значения – норма.</t>
  </si>
  <si>
    <t>Раствор для контроля качества, уровень 3, 30 ампул в упаковке</t>
  </si>
  <si>
    <t>944-076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</si>
  <si>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0,7 мл раствора. Заданные значения – алкалоз.</t>
  </si>
  <si>
    <t>Раствор для контроля качества , уровень 4, 30 ампул в упаковке</t>
  </si>
  <si>
    <t>944-077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</si>
  <si>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0,7 мл раствора. Заданные значения – высокое содержание кислорода.</t>
  </si>
  <si>
    <t>Термо бумага в рулонах (кор. 8 рул.)</t>
  </si>
  <si>
    <t>984-070</t>
  </si>
  <si>
    <t>Применяется для работы термопринтера в анализаторах ABL800</t>
  </si>
  <si>
    <t>Трубка для слива</t>
  </si>
  <si>
    <t>842-326</t>
  </si>
  <si>
    <t>Пластиковая трубка, предназначенная для перемещения жидкостей посредством перистальтического насоса в модуле слива в анализаторах серии ABL800</t>
  </si>
  <si>
    <t>Трубка насоса для электродных модулей</t>
  </si>
  <si>
    <t>842-328</t>
  </si>
  <si>
    <t>Пластиковая трубка, предназначенная для перемещения жидкостей посредством перистальтического насоса в электродном модуле в  анализаторах ABL800</t>
  </si>
  <si>
    <t>Трубка насоса для растворов</t>
  </si>
  <si>
    <t>842-327</t>
  </si>
  <si>
    <t>Пластиковая трубка, предназначенная для перемещения жидкостей посредством перистальтического насоса в модуле растворов в анализаторах серии ABL800</t>
  </si>
  <si>
    <t>Входной уплотнитель</t>
  </si>
  <si>
    <t>902-668</t>
  </si>
  <si>
    <t>Прокладка между основным блоком прибора и входным отверстием, выполненная из твердой резины для анализаторов серии ABL800</t>
  </si>
  <si>
    <t xml:space="preserve">Фильтр вентилятора </t>
  </si>
  <si>
    <t>924-073</t>
  </si>
  <si>
    <t>Пористое изделие, предназначено для предотвращения попадания пыли в анализатор. Только как принадлежность для использования с анализаторами серии ABL800</t>
  </si>
  <si>
    <t>Шприцы Pico с сухим гепарином для взятия артериальной крови Pico70 объемами: 1.5 мл. и размерами игл 22Gx32mm (коробка 100 шт.)</t>
  </si>
  <si>
    <t>956-552</t>
  </si>
  <si>
    <t xml:space="preserve">Шприцы PIСO с сухим гепарином для взятия артериальной крови объёмом 2,0 мл. (PIСO 50) без иглы №100. В одной упаковке 100 шт. гепаринизированных, сбалансированных по электролитам шприцев. Концентрация литиевого сухого гепарина 80 МЕ (международных единиц). Сбалансированный по электролитам гепарин нанесен на целлюлозные волокна. Объем пробы 0,5-2,0 мл. </t>
  </si>
  <si>
    <t xml:space="preserve">Капилляры D957P-70-100x1  safe CLINITUBES 1 vial of 250 units, Multipack (пластик) </t>
  </si>
  <si>
    <t>942-892</t>
  </si>
  <si>
    <t>Капилляры гепаринизированные с преднадлежностями №250.  объемами 100 мкл. Изготовлены из стекла CLINITUBES для забора проб крови. Покрыты натриевым гепарином (Гепарин Б; 70 МЛ/ме), не связывающим электролиты и кальций в образце крови.  Капилляры по объему точно соответствуют анализаторам ABL800. Перемешивающие стержни и колпачки: Эффективное перемешивание с гепарином, Герметичность, Точные величины tHbПокрыты натриевым гепарином, не связывающим электролиты и кальций в образце крови.</t>
  </si>
  <si>
    <t>Уловитель сгустков (для ABL7XX) 250 шт.</t>
  </si>
  <si>
    <t>906-020</t>
  </si>
  <si>
    <t>Упаковка содержит 250 шт. пластиковых насадок на капилляры, предотвращающих попадание сгустков крови в анализатор  серии ABL800</t>
  </si>
  <si>
    <t>Магнит для капилляров</t>
  </si>
  <si>
    <t>912-065</t>
  </si>
  <si>
    <t>штука</t>
  </si>
  <si>
    <t>Магнит для капилляра в пластиковом корпусе в виде подковы, предназначенный для перемешивания пробы крови путем передвижения стального стержня внутри стеклянного капилляры</t>
  </si>
  <si>
    <t>pH-электрод</t>
  </si>
  <si>
    <t>945-614</t>
  </si>
  <si>
    <t>шт</t>
  </si>
  <si>
    <t>Цилиндрический корпус, внутри которого находится ионно-чувствительный элемент на pН для анализаторов серии ABL800</t>
  </si>
  <si>
    <t>рСО2-электрод</t>
  </si>
  <si>
    <t>945-612</t>
  </si>
  <si>
    <t>Цилиндрический корпус, внутри которого находится ионно-чувствительный элемент на pCO2 для анализаторов серии ABL800</t>
  </si>
  <si>
    <t>рО2-электрод</t>
  </si>
  <si>
    <t>945-613</t>
  </si>
  <si>
    <t>Цилиндрический корпус, внутри которого находится ионно-чувствительный элемент на pO2 для анализаторов серии ABL800</t>
  </si>
  <si>
    <t>Референтный электрод</t>
  </si>
  <si>
    <t>945-603</t>
  </si>
  <si>
    <t>Цилиндрический корпус, внутри которого находится ионно-чувствительный элемент сравнения для анализаторов серии ABL ABL800</t>
  </si>
  <si>
    <t>Ca-электрод</t>
  </si>
  <si>
    <t>945-616</t>
  </si>
  <si>
    <t>Цилиндрический корпус, внутри которого находится ионно-чувствительный элемент на Са2+ для анализаторов серии ABL800</t>
  </si>
  <si>
    <t>Cl-электрод</t>
  </si>
  <si>
    <t>945-617</t>
  </si>
  <si>
    <t>Цилиндрический корпус, внутри которого находится ионно-чувствительный элемент на Cl- для анализаторов серии ABL800</t>
  </si>
  <si>
    <t>K-электрод</t>
  </si>
  <si>
    <t>945-615</t>
  </si>
  <si>
    <t>Цилиндрический корпус, внутри которого находится ионно-чувствительный элемент на K+ для анализаторов серии ABL800</t>
  </si>
  <si>
    <t>Na-электрод</t>
  </si>
  <si>
    <t>945-618</t>
  </si>
  <si>
    <t>Цилиндрический корпус, внутри которого находится ионно-чувствительный элемент на Na+ для анализаторов серии ABL800</t>
  </si>
  <si>
    <t>глюкозный электрод</t>
  </si>
  <si>
    <t>945-620</t>
  </si>
  <si>
    <t>Цилиндрический корпус, внутри которого находится ионно-чувствительный элемент на Glucose для анализаторов серии ABL800</t>
  </si>
  <si>
    <t>лактатный электрод</t>
  </si>
  <si>
    <t>945-619</t>
  </si>
  <si>
    <t>Цилиндрический корпус, внутри которого находится ионно-чувствительный элемент на Lactate для анализаторов серии ABL800</t>
  </si>
  <si>
    <t>Глав врач:</t>
  </si>
  <si>
    <t>Махмутов Н.Т.</t>
  </si>
  <si>
    <t>Зав лабор :</t>
  </si>
  <si>
    <t>Шакирова К.Ф.</t>
  </si>
  <si>
    <t>1)         Срок поставки расходного материала в течении 15 календарных дней</t>
  </si>
  <si>
    <t>2)         Соответствующая маркировка  на русском, казахском языках</t>
  </si>
  <si>
    <t>3)         Предоставление оригинала или нотариально заверенной копит соответствующего Сертификата о происхождении Товара, выданного соответствующим органом страны происхождения в установленном порядке.</t>
  </si>
  <si>
    <t>4)         Предоставление заключение об оценке безопасности и качества продукции.</t>
  </si>
  <si>
    <t>5)         Предоставление инструкции по применению на поставляемый товар , на казахском и русском языках</t>
  </si>
  <si>
    <t xml:space="preserve">6)         Предоставление Регистрационного удостоверения в РК </t>
  </si>
  <si>
    <t>7)         Срок  годности товара не менее двенадцати месяцев от указанного срока годности на упаковке (при сроке годности два года и более).</t>
  </si>
  <si>
    <t>Требования к документации.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</si>
</sst>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&quot;-&quot;??\ _₽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0" fillId="0" borderId="0" xfId="0" applyFont="1"/>
    <xf numFmtId="4" fontId="7" fillId="0" borderId="0" xfId="2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Border="1"/>
    <xf numFmtId="14" fontId="2" fillId="0" borderId="0" xfId="0" applyNumberFormat="1" applyFont="1" applyAlignment="1">
      <alignment wrapText="1"/>
    </xf>
    <xf numFmtId="0" fontId="10" fillId="0" borderId="0" xfId="0" applyFont="1" applyBorder="1" applyAlignment="1">
      <alignment wrapText="1"/>
    </xf>
    <xf numFmtId="0" fontId="2" fillId="0" borderId="0" xfId="0" applyFont="1" applyFill="1"/>
    <xf numFmtId="0" fontId="4" fillId="0" borderId="0" xfId="0" applyFont="1" applyBorder="1"/>
    <xf numFmtId="2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/>
    <xf numFmtId="2" fontId="3" fillId="0" borderId="0" xfId="1" applyNumberFormat="1" applyFont="1" applyFill="1" applyBorder="1"/>
    <xf numFmtId="2" fontId="5" fillId="0" borderId="0" xfId="0" applyNumberFormat="1" applyFont="1" applyFill="1" applyBorder="1"/>
    <xf numFmtId="2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165" fontId="11" fillId="0" borderId="1" xfId="5" applyFont="1" applyBorder="1"/>
    <xf numFmtId="0" fontId="15" fillId="0" borderId="1" xfId="0" applyFont="1" applyBorder="1" applyAlignment="1">
      <alignment horizontal="center"/>
    </xf>
    <xf numFmtId="0" fontId="15" fillId="0" borderId="1" xfId="2" applyFont="1" applyFill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12" fillId="0" borderId="1" xfId="5" applyFont="1" applyBorder="1"/>
    <xf numFmtId="165" fontId="12" fillId="0" borderId="1" xfId="0" applyNumberFormat="1" applyFont="1" applyBorder="1"/>
    <xf numFmtId="165" fontId="10" fillId="0" borderId="1" xfId="5" applyFont="1" applyBorder="1" applyAlignment="1">
      <alignment wrapText="1"/>
    </xf>
    <xf numFmtId="0" fontId="12" fillId="0" borderId="0" xfId="0" applyFont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2" xfId="3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3" applyFont="1" applyFill="1" applyBorder="1" applyAlignment="1" applyProtection="1">
      <alignment horizontal="center" vertical="center" wrapText="1" shrinkToFit="1"/>
      <protection locked="0"/>
    </xf>
    <xf numFmtId="0" fontId="9" fillId="0" borderId="2" xfId="3" applyFont="1" applyFill="1" applyBorder="1" applyAlignment="1" applyProtection="1">
      <alignment horizontal="center" vertical="center" wrapText="1" shrinkToFit="1"/>
      <protection locked="0"/>
    </xf>
    <xf numFmtId="2" fontId="3" fillId="0" borderId="0" xfId="1" applyNumberFormat="1" applyFont="1" applyFill="1" applyBorder="1" applyAlignment="1">
      <alignment horizontal="center"/>
    </xf>
  </cellXfs>
  <cellStyles count="6">
    <cellStyle name="Normal_proposal" xfId="4"/>
    <cellStyle name="Обычный" xfId="0" builtinId="0"/>
    <cellStyle name="Обычный 2" xfId="2"/>
    <cellStyle name="Обычный 2 2" xfId="3"/>
    <cellStyle name="Процентный" xfId="1" builtinId="5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14</xdr:row>
      <xdr:rowOff>0</xdr:rowOff>
    </xdr:from>
    <xdr:to>
      <xdr:col>6</xdr:col>
      <xdr:colOff>83820</xdr:colOff>
      <xdr:row>14</xdr:row>
      <xdr:rowOff>200025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95250</xdr:colOff>
      <xdr:row>11</xdr:row>
      <xdr:rowOff>43942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16</xdr:row>
      <xdr:rowOff>171450</xdr:rowOff>
    </xdr:from>
    <xdr:to>
      <xdr:col>6</xdr:col>
      <xdr:colOff>213360</xdr:colOff>
      <xdr:row>16</xdr:row>
      <xdr:rowOff>173355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0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1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2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3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4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5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6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7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8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19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0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1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2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3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4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5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6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7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8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29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0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1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2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29</xdr:row>
      <xdr:rowOff>0</xdr:rowOff>
    </xdr:from>
    <xdr:ext cx="76200" cy="571500"/>
    <xdr:sp macro="" textlink="">
      <xdr:nvSpPr>
        <xdr:cNvPr id="32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30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876300</xdr:colOff>
      <xdr:row>17</xdr:row>
      <xdr:rowOff>0</xdr:rowOff>
    </xdr:from>
    <xdr:to>
      <xdr:col>6</xdr:col>
      <xdr:colOff>213360</xdr:colOff>
      <xdr:row>17</xdr:row>
      <xdr:rowOff>256794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14</xdr:row>
      <xdr:rowOff>0</xdr:rowOff>
    </xdr:from>
    <xdr:to>
      <xdr:col>6</xdr:col>
      <xdr:colOff>83820</xdr:colOff>
      <xdr:row>14</xdr:row>
      <xdr:rowOff>224790</xdr:rowOff>
    </xdr:to>
    <xdr:sp macro="" textlink="">
      <xdr:nvSpPr>
        <xdr:cNvPr id="33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95250</xdr:colOff>
      <xdr:row>11</xdr:row>
      <xdr:rowOff>43942</xdr:rowOff>
    </xdr:to>
    <xdr:sp macro="" textlink="">
      <xdr:nvSpPr>
        <xdr:cNvPr id="33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16</xdr:row>
      <xdr:rowOff>171450</xdr:rowOff>
    </xdr:from>
    <xdr:to>
      <xdr:col>6</xdr:col>
      <xdr:colOff>213360</xdr:colOff>
      <xdr:row>16</xdr:row>
      <xdr:rowOff>174117</xdr:rowOff>
    </xdr:to>
    <xdr:sp macro="" textlink="">
      <xdr:nvSpPr>
        <xdr:cNvPr id="33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5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6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8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39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0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1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2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3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4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5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6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7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8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49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0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1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2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3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4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5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6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7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8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59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0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1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2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3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4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32</xdr:row>
      <xdr:rowOff>129540</xdr:rowOff>
    </xdr:to>
    <xdr:sp macro="" textlink="">
      <xdr:nvSpPr>
        <xdr:cNvPr id="65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29</xdr:row>
      <xdr:rowOff>0</xdr:rowOff>
    </xdr:from>
    <xdr:ext cx="76200" cy="571500"/>
    <xdr:sp macro="" textlink="">
      <xdr:nvSpPr>
        <xdr:cNvPr id="65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30</xdr:row>
      <xdr:rowOff>0</xdr:rowOff>
    </xdr:from>
    <xdr:ext cx="76200" cy="571500"/>
    <xdr:sp macro="" textlink="">
      <xdr:nvSpPr>
        <xdr:cNvPr id="66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Q66"/>
  <sheetViews>
    <sheetView tabSelected="1" topLeftCell="C13" zoomScaleNormal="100" workbookViewId="0">
      <selection activeCell="F57" sqref="F57"/>
    </sheetView>
  </sheetViews>
  <sheetFormatPr defaultRowHeight="15.75"/>
  <cols>
    <col min="1" max="1" width="6.42578125" style="1" customWidth="1"/>
    <col min="2" max="2" width="37" style="2" customWidth="1"/>
    <col min="3" max="3" width="12.140625" style="1" customWidth="1"/>
    <col min="4" max="4" width="8" style="1" customWidth="1"/>
    <col min="5" max="5" width="61" style="1" customWidth="1"/>
    <col min="6" max="6" width="8.7109375" style="15" customWidth="1"/>
    <col min="7" max="8" width="15.85546875" style="6" customWidth="1"/>
    <col min="9" max="9" width="8.85546875" style="1" customWidth="1"/>
    <col min="10" max="10" width="15.140625" style="1" customWidth="1"/>
    <col min="11" max="11" width="12" style="1" customWidth="1"/>
    <col min="12" max="12" width="15.42578125" style="1" customWidth="1"/>
    <col min="13" max="16" width="9.140625" style="1"/>
    <col min="17" max="17" width="21.42578125" style="1" customWidth="1"/>
    <col min="18" max="16384" width="9.140625" style="1"/>
  </cols>
  <sheetData>
    <row r="2" spans="1:17" s="4" customFormat="1" ht="31.5" customHeight="1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  <c r="K2" s="10"/>
      <c r="L2" s="10"/>
    </row>
    <row r="3" spans="1:17" s="12" customFormat="1" ht="12.75">
      <c r="A3" s="46"/>
      <c r="B3" s="46"/>
      <c r="C3" s="46"/>
      <c r="D3" s="46"/>
      <c r="E3" s="46"/>
      <c r="F3" s="46"/>
      <c r="G3" s="46"/>
      <c r="H3" s="46"/>
      <c r="I3" s="46"/>
      <c r="J3" s="46"/>
      <c r="K3" s="11"/>
      <c r="L3" s="11"/>
    </row>
    <row r="4" spans="1:17">
      <c r="B4" s="13">
        <v>43712</v>
      </c>
      <c r="E4" s="5"/>
    </row>
    <row r="5" spans="1:17" s="4" customFormat="1" ht="32.25" customHeight="1">
      <c r="A5" s="28" t="s">
        <v>10</v>
      </c>
      <c r="B5" s="29" t="s">
        <v>11</v>
      </c>
      <c r="C5" s="29" t="s">
        <v>12</v>
      </c>
      <c r="D5" s="29" t="s">
        <v>13</v>
      </c>
      <c r="E5" s="29" t="s">
        <v>14</v>
      </c>
      <c r="F5" s="29" t="s">
        <v>15</v>
      </c>
      <c r="G5" s="29" t="s">
        <v>16</v>
      </c>
      <c r="H5" s="29" t="s">
        <v>17</v>
      </c>
      <c r="I5" s="47" t="s">
        <v>0</v>
      </c>
      <c r="J5" s="49" t="s">
        <v>1</v>
      </c>
      <c r="K5" s="43" t="s">
        <v>2</v>
      </c>
      <c r="L5" s="43" t="s">
        <v>3</v>
      </c>
    </row>
    <row r="6" spans="1:17" s="4" customFormat="1" ht="106.5" customHeight="1">
      <c r="A6" s="30">
        <v>1</v>
      </c>
      <c r="B6" s="31" t="s">
        <v>18</v>
      </c>
      <c r="C6" s="32" t="s">
        <v>19</v>
      </c>
      <c r="D6" s="32" t="s">
        <v>20</v>
      </c>
      <c r="E6" s="32" t="s">
        <v>21</v>
      </c>
      <c r="F6" s="33">
        <v>4</v>
      </c>
      <c r="G6" s="34">
        <v>87440</v>
      </c>
      <c r="H6" s="34">
        <f>G6*F6</f>
        <v>349760</v>
      </c>
      <c r="I6" s="48"/>
      <c r="J6" s="50"/>
      <c r="K6" s="44"/>
      <c r="L6" s="44"/>
    </row>
    <row r="7" spans="1:17" ht="91.5" customHeight="1">
      <c r="A7" s="30">
        <v>2</v>
      </c>
      <c r="B7" s="31" t="s">
        <v>22</v>
      </c>
      <c r="C7" s="32" t="s">
        <v>23</v>
      </c>
      <c r="D7" s="32" t="s">
        <v>20</v>
      </c>
      <c r="E7" s="32" t="s">
        <v>24</v>
      </c>
      <c r="F7" s="33">
        <v>4</v>
      </c>
      <c r="G7" s="34">
        <v>87440</v>
      </c>
      <c r="H7" s="34">
        <f t="shared" ref="H7:H33" si="0">G7*F7</f>
        <v>349760</v>
      </c>
      <c r="I7" s="7" t="s">
        <v>4</v>
      </c>
      <c r="J7" s="8" t="s">
        <v>8</v>
      </c>
      <c r="K7" s="8" t="s">
        <v>6</v>
      </c>
      <c r="L7" s="9" t="s">
        <v>5</v>
      </c>
    </row>
    <row r="8" spans="1:17" ht="79.5" customHeight="1">
      <c r="A8" s="30">
        <v>3</v>
      </c>
      <c r="B8" s="31" t="s">
        <v>25</v>
      </c>
      <c r="C8" s="32" t="s">
        <v>26</v>
      </c>
      <c r="D8" s="32" t="s">
        <v>20</v>
      </c>
      <c r="E8" s="32" t="s">
        <v>27</v>
      </c>
      <c r="F8" s="33">
        <v>3</v>
      </c>
      <c r="G8" s="34">
        <v>87440</v>
      </c>
      <c r="H8" s="34">
        <f t="shared" si="0"/>
        <v>262320</v>
      </c>
      <c r="I8" s="7" t="s">
        <v>4</v>
      </c>
      <c r="J8" s="8" t="s">
        <v>8</v>
      </c>
      <c r="K8" s="8" t="s">
        <v>6</v>
      </c>
      <c r="L8" s="9" t="s">
        <v>5</v>
      </c>
      <c r="Q8" s="14"/>
    </row>
    <row r="9" spans="1:17" ht="105" customHeight="1">
      <c r="A9" s="30">
        <v>4</v>
      </c>
      <c r="B9" s="31" t="s">
        <v>28</v>
      </c>
      <c r="C9" s="32" t="s">
        <v>29</v>
      </c>
      <c r="D9" s="32" t="s">
        <v>20</v>
      </c>
      <c r="E9" s="32" t="s">
        <v>30</v>
      </c>
      <c r="F9" s="33">
        <v>23</v>
      </c>
      <c r="G9" s="34">
        <v>68960</v>
      </c>
      <c r="H9" s="34">
        <f t="shared" si="0"/>
        <v>1586080</v>
      </c>
      <c r="I9" s="7" t="s">
        <v>4</v>
      </c>
      <c r="J9" s="8" t="s">
        <v>8</v>
      </c>
      <c r="K9" s="8" t="s">
        <v>6</v>
      </c>
      <c r="L9" s="9" t="s">
        <v>5</v>
      </c>
      <c r="Q9" s="14"/>
    </row>
    <row r="10" spans="1:17" ht="65.25" customHeight="1">
      <c r="A10" s="30">
        <v>5</v>
      </c>
      <c r="B10" s="31" t="s">
        <v>31</v>
      </c>
      <c r="C10" s="32" t="s">
        <v>32</v>
      </c>
      <c r="D10" s="32" t="s">
        <v>33</v>
      </c>
      <c r="E10" s="32" t="s">
        <v>34</v>
      </c>
      <c r="F10" s="33">
        <v>1</v>
      </c>
      <c r="G10" s="34">
        <v>182040</v>
      </c>
      <c r="H10" s="34">
        <f t="shared" si="0"/>
        <v>182040</v>
      </c>
      <c r="I10" s="7" t="s">
        <v>4</v>
      </c>
      <c r="J10" s="8" t="s">
        <v>8</v>
      </c>
      <c r="K10" s="8" t="s">
        <v>6</v>
      </c>
      <c r="L10" s="9" t="s">
        <v>5</v>
      </c>
    </row>
    <row r="11" spans="1:17" ht="64.5" customHeight="1">
      <c r="A11" s="30">
        <v>6</v>
      </c>
      <c r="B11" s="31" t="s">
        <v>35</v>
      </c>
      <c r="C11" s="32" t="s">
        <v>36</v>
      </c>
      <c r="D11" s="32" t="s">
        <v>33</v>
      </c>
      <c r="E11" s="32" t="s">
        <v>37</v>
      </c>
      <c r="F11" s="33">
        <v>1</v>
      </c>
      <c r="G11" s="34">
        <v>182040</v>
      </c>
      <c r="H11" s="34">
        <f t="shared" si="0"/>
        <v>182040</v>
      </c>
      <c r="I11" s="7" t="s">
        <v>4</v>
      </c>
      <c r="J11" s="8" t="s">
        <v>8</v>
      </c>
      <c r="K11" s="8" t="s">
        <v>6</v>
      </c>
      <c r="L11" s="9" t="s">
        <v>5</v>
      </c>
    </row>
    <row r="12" spans="1:17" ht="21.75" customHeight="1">
      <c r="A12" s="30">
        <v>7</v>
      </c>
      <c r="B12" s="31" t="s">
        <v>38</v>
      </c>
      <c r="C12" s="32" t="s">
        <v>39</v>
      </c>
      <c r="D12" s="32" t="s">
        <v>40</v>
      </c>
      <c r="E12" s="32" t="s">
        <v>41</v>
      </c>
      <c r="F12" s="33">
        <v>9</v>
      </c>
      <c r="G12" s="34">
        <v>10595</v>
      </c>
      <c r="H12" s="34">
        <f t="shared" si="0"/>
        <v>95355</v>
      </c>
      <c r="I12" s="7" t="s">
        <v>4</v>
      </c>
      <c r="J12" s="8" t="s">
        <v>8</v>
      </c>
      <c r="K12" s="8" t="s">
        <v>6</v>
      </c>
      <c r="L12" s="9" t="s">
        <v>5</v>
      </c>
    </row>
    <row r="13" spans="1:17" ht="59.25" customHeight="1">
      <c r="A13" s="30">
        <v>8</v>
      </c>
      <c r="B13" s="31" t="s">
        <v>42</v>
      </c>
      <c r="C13" s="32" t="s">
        <v>43</v>
      </c>
      <c r="D13" s="32" t="s">
        <v>20</v>
      </c>
      <c r="E13" s="32" t="s">
        <v>44</v>
      </c>
      <c r="F13" s="33">
        <v>1</v>
      </c>
      <c r="G13" s="34">
        <v>63955</v>
      </c>
      <c r="H13" s="34">
        <f t="shared" si="0"/>
        <v>63955</v>
      </c>
      <c r="I13" s="7" t="s">
        <v>4</v>
      </c>
      <c r="J13" s="8" t="s">
        <v>8</v>
      </c>
      <c r="K13" s="8" t="s">
        <v>6</v>
      </c>
      <c r="L13" s="9" t="s">
        <v>5</v>
      </c>
    </row>
    <row r="14" spans="1:17" ht="80.25" customHeight="1">
      <c r="A14" s="30">
        <v>9</v>
      </c>
      <c r="B14" s="31" t="s">
        <v>45</v>
      </c>
      <c r="C14" s="32" t="s">
        <v>46</v>
      </c>
      <c r="D14" s="32" t="s">
        <v>20</v>
      </c>
      <c r="E14" s="32" t="s">
        <v>47</v>
      </c>
      <c r="F14" s="33">
        <v>1</v>
      </c>
      <c r="G14" s="34">
        <v>63350</v>
      </c>
      <c r="H14" s="34">
        <f t="shared" si="0"/>
        <v>63350</v>
      </c>
      <c r="I14" s="7" t="s">
        <v>4</v>
      </c>
      <c r="J14" s="8" t="s">
        <v>8</v>
      </c>
      <c r="K14" s="8" t="s">
        <v>6</v>
      </c>
      <c r="L14" s="9" t="s">
        <v>5</v>
      </c>
    </row>
    <row r="15" spans="1:17" ht="111" customHeight="1">
      <c r="A15" s="30">
        <v>10</v>
      </c>
      <c r="B15" s="31" t="s">
        <v>48</v>
      </c>
      <c r="C15" s="32" t="s">
        <v>49</v>
      </c>
      <c r="D15" s="32" t="s">
        <v>50</v>
      </c>
      <c r="E15" s="32" t="s">
        <v>51</v>
      </c>
      <c r="F15" s="33">
        <v>1</v>
      </c>
      <c r="G15" s="34">
        <v>658000</v>
      </c>
      <c r="H15" s="34">
        <f t="shared" si="0"/>
        <v>658000</v>
      </c>
      <c r="I15" s="7" t="s">
        <v>4</v>
      </c>
      <c r="J15" s="8" t="s">
        <v>8</v>
      </c>
      <c r="K15" s="8" t="s">
        <v>6</v>
      </c>
      <c r="L15" s="9" t="s">
        <v>5</v>
      </c>
    </row>
    <row r="16" spans="1:17" ht="99" customHeight="1">
      <c r="A16" s="30">
        <v>11</v>
      </c>
      <c r="B16" s="31" t="s">
        <v>52</v>
      </c>
      <c r="C16" s="32" t="s">
        <v>53</v>
      </c>
      <c r="D16" s="32" t="s">
        <v>50</v>
      </c>
      <c r="E16" s="32" t="s">
        <v>54</v>
      </c>
      <c r="F16" s="33">
        <v>1</v>
      </c>
      <c r="G16" s="34">
        <v>658000</v>
      </c>
      <c r="H16" s="34">
        <f t="shared" si="0"/>
        <v>658000</v>
      </c>
      <c r="I16" s="7" t="s">
        <v>4</v>
      </c>
      <c r="J16" s="8" t="s">
        <v>8</v>
      </c>
      <c r="K16" s="8" t="s">
        <v>6</v>
      </c>
      <c r="L16" s="9" t="s">
        <v>5</v>
      </c>
    </row>
    <row r="17" spans="1:12" ht="101.25" customHeight="1">
      <c r="A17" s="30">
        <v>12</v>
      </c>
      <c r="B17" s="31" t="s">
        <v>55</v>
      </c>
      <c r="C17" s="32" t="s">
        <v>56</v>
      </c>
      <c r="D17" s="32" t="s">
        <v>50</v>
      </c>
      <c r="E17" s="32" t="s">
        <v>57</v>
      </c>
      <c r="F17" s="33">
        <v>1</v>
      </c>
      <c r="G17" s="34">
        <v>400060</v>
      </c>
      <c r="H17" s="34">
        <f t="shared" si="0"/>
        <v>400060</v>
      </c>
      <c r="I17" s="7" t="s">
        <v>4</v>
      </c>
      <c r="J17" s="8" t="s">
        <v>8</v>
      </c>
      <c r="K17" s="8" t="s">
        <v>6</v>
      </c>
      <c r="L17" s="9" t="s">
        <v>5</v>
      </c>
    </row>
    <row r="18" spans="1:12" ht="126.75" customHeight="1">
      <c r="A18" s="30">
        <v>13</v>
      </c>
      <c r="B18" s="31" t="s">
        <v>58</v>
      </c>
      <c r="C18" s="32" t="s">
        <v>59</v>
      </c>
      <c r="D18" s="32" t="s">
        <v>50</v>
      </c>
      <c r="E18" s="32" t="s">
        <v>60</v>
      </c>
      <c r="F18" s="33">
        <v>1</v>
      </c>
      <c r="G18" s="34">
        <v>400060</v>
      </c>
      <c r="H18" s="34">
        <f t="shared" si="0"/>
        <v>400060</v>
      </c>
      <c r="I18" s="7" t="s">
        <v>4</v>
      </c>
      <c r="J18" s="8" t="s">
        <v>8</v>
      </c>
      <c r="K18" s="8" t="s">
        <v>6</v>
      </c>
      <c r="L18" s="9" t="s">
        <v>5</v>
      </c>
    </row>
    <row r="19" spans="1:12" ht="90" customHeight="1">
      <c r="A19" s="30">
        <v>14</v>
      </c>
      <c r="B19" s="31" t="s">
        <v>61</v>
      </c>
      <c r="C19" s="32" t="s">
        <v>62</v>
      </c>
      <c r="D19" s="32" t="s">
        <v>50</v>
      </c>
      <c r="E19" s="32" t="s">
        <v>63</v>
      </c>
      <c r="F19" s="33">
        <v>1</v>
      </c>
      <c r="G19" s="34">
        <v>658000</v>
      </c>
      <c r="H19" s="34">
        <f t="shared" si="0"/>
        <v>658000</v>
      </c>
      <c r="I19" s="7" t="s">
        <v>4</v>
      </c>
      <c r="J19" s="8" t="s">
        <v>8</v>
      </c>
      <c r="K19" s="8" t="s">
        <v>6</v>
      </c>
      <c r="L19" s="9" t="s">
        <v>5</v>
      </c>
    </row>
    <row r="20" spans="1:12" ht="95.25" customHeight="1">
      <c r="A20" s="30">
        <v>15</v>
      </c>
      <c r="B20" s="31" t="s">
        <v>64</v>
      </c>
      <c r="C20" s="32" t="s">
        <v>65</v>
      </c>
      <c r="D20" s="32" t="s">
        <v>50</v>
      </c>
      <c r="E20" s="32" t="s">
        <v>66</v>
      </c>
      <c r="F20" s="33">
        <v>1</v>
      </c>
      <c r="G20" s="34">
        <v>658000</v>
      </c>
      <c r="H20" s="34">
        <f t="shared" si="0"/>
        <v>658000</v>
      </c>
      <c r="I20" s="7" t="s">
        <v>4</v>
      </c>
      <c r="J20" s="8" t="s">
        <v>8</v>
      </c>
      <c r="K20" s="8" t="s">
        <v>6</v>
      </c>
      <c r="L20" s="9" t="s">
        <v>5</v>
      </c>
    </row>
    <row r="21" spans="1:12" ht="75.75" customHeight="1">
      <c r="A21" s="35">
        <v>16</v>
      </c>
      <c r="B21" s="31" t="s">
        <v>67</v>
      </c>
      <c r="C21" s="32" t="s">
        <v>68</v>
      </c>
      <c r="D21" s="32" t="s">
        <v>50</v>
      </c>
      <c r="E21" s="32" t="s">
        <v>69</v>
      </c>
      <c r="F21" s="33">
        <v>1</v>
      </c>
      <c r="G21" s="34">
        <v>89530</v>
      </c>
      <c r="H21" s="34">
        <f t="shared" si="0"/>
        <v>89530</v>
      </c>
      <c r="I21" s="7" t="s">
        <v>4</v>
      </c>
      <c r="J21" s="8" t="s">
        <v>8</v>
      </c>
      <c r="K21" s="8" t="s">
        <v>6</v>
      </c>
      <c r="L21" s="9" t="s">
        <v>5</v>
      </c>
    </row>
    <row r="22" spans="1:12" ht="98.25" customHeight="1">
      <c r="A22" s="35">
        <v>17</v>
      </c>
      <c r="B22" s="36" t="s">
        <v>70</v>
      </c>
      <c r="C22" s="32" t="s">
        <v>71</v>
      </c>
      <c r="D22" s="32" t="s">
        <v>50</v>
      </c>
      <c r="E22" s="32" t="s">
        <v>72</v>
      </c>
      <c r="F22" s="33">
        <v>1</v>
      </c>
      <c r="G22" s="34">
        <v>226260</v>
      </c>
      <c r="H22" s="34">
        <f t="shared" si="0"/>
        <v>226260</v>
      </c>
      <c r="I22" s="7" t="s">
        <v>4</v>
      </c>
      <c r="J22" s="8" t="s">
        <v>8</v>
      </c>
      <c r="K22" s="8" t="s">
        <v>6</v>
      </c>
      <c r="L22" s="9" t="s">
        <v>5</v>
      </c>
    </row>
    <row r="23" spans="1:12" ht="102.75" customHeight="1">
      <c r="A23" s="35">
        <v>18</v>
      </c>
      <c r="B23" s="36" t="s">
        <v>73</v>
      </c>
      <c r="C23" s="32" t="s">
        <v>74</v>
      </c>
      <c r="D23" s="32" t="s">
        <v>50</v>
      </c>
      <c r="E23" s="32" t="s">
        <v>75</v>
      </c>
      <c r="F23" s="33">
        <v>1</v>
      </c>
      <c r="G23" s="34">
        <v>226260</v>
      </c>
      <c r="H23" s="34">
        <f t="shared" si="0"/>
        <v>226260</v>
      </c>
      <c r="I23" s="7" t="s">
        <v>4</v>
      </c>
      <c r="J23" s="8" t="s">
        <v>8</v>
      </c>
      <c r="K23" s="8" t="s">
        <v>6</v>
      </c>
      <c r="L23" s="9" t="s">
        <v>5</v>
      </c>
    </row>
    <row r="24" spans="1:12" ht="113.25" customHeight="1">
      <c r="A24" s="35">
        <v>19</v>
      </c>
      <c r="B24" s="31" t="s">
        <v>76</v>
      </c>
      <c r="C24" s="32" t="s">
        <v>77</v>
      </c>
      <c r="D24" s="32" t="s">
        <v>50</v>
      </c>
      <c r="E24" s="32" t="s">
        <v>78</v>
      </c>
      <c r="F24" s="33">
        <v>1</v>
      </c>
      <c r="G24" s="34">
        <v>189100</v>
      </c>
      <c r="H24" s="34">
        <f t="shared" si="0"/>
        <v>189100</v>
      </c>
      <c r="I24" s="7" t="s">
        <v>4</v>
      </c>
      <c r="J24" s="8" t="s">
        <v>8</v>
      </c>
      <c r="K24" s="8" t="s">
        <v>6</v>
      </c>
      <c r="L24" s="9" t="s">
        <v>5</v>
      </c>
    </row>
    <row r="25" spans="1:12" ht="114.75" customHeight="1">
      <c r="A25" s="35">
        <v>20</v>
      </c>
      <c r="B25" s="31" t="s">
        <v>79</v>
      </c>
      <c r="C25" s="32" t="s">
        <v>80</v>
      </c>
      <c r="D25" s="32" t="s">
        <v>50</v>
      </c>
      <c r="E25" s="32" t="s">
        <v>81</v>
      </c>
      <c r="F25" s="33">
        <v>1</v>
      </c>
      <c r="G25" s="34">
        <v>189100</v>
      </c>
      <c r="H25" s="34">
        <f t="shared" si="0"/>
        <v>189100</v>
      </c>
      <c r="I25" s="7" t="s">
        <v>4</v>
      </c>
      <c r="J25" s="8" t="s">
        <v>8</v>
      </c>
      <c r="K25" s="8" t="s">
        <v>6</v>
      </c>
      <c r="L25" s="9" t="s">
        <v>5</v>
      </c>
    </row>
    <row r="26" spans="1:12" ht="63.75">
      <c r="A26" s="35">
        <v>21</v>
      </c>
      <c r="B26" s="31" t="s">
        <v>82</v>
      </c>
      <c r="C26" s="32" t="s">
        <v>83</v>
      </c>
      <c r="D26" s="32" t="s">
        <v>50</v>
      </c>
      <c r="E26" s="32" t="s">
        <v>84</v>
      </c>
      <c r="F26" s="33">
        <v>1</v>
      </c>
      <c r="G26" s="34">
        <v>189100</v>
      </c>
      <c r="H26" s="34">
        <f t="shared" si="0"/>
        <v>189100</v>
      </c>
      <c r="I26" s="7" t="s">
        <v>4</v>
      </c>
      <c r="J26" s="8" t="s">
        <v>8</v>
      </c>
      <c r="K26" s="8" t="s">
        <v>6</v>
      </c>
      <c r="L26" s="9" t="s">
        <v>5</v>
      </c>
    </row>
    <row r="27" spans="1:12" ht="63.75">
      <c r="A27" s="35">
        <v>22</v>
      </c>
      <c r="B27" s="31" t="s">
        <v>85</v>
      </c>
      <c r="C27" s="32" t="s">
        <v>86</v>
      </c>
      <c r="D27" s="32" t="s">
        <v>50</v>
      </c>
      <c r="E27" s="32" t="s">
        <v>87</v>
      </c>
      <c r="F27" s="33">
        <v>1</v>
      </c>
      <c r="G27" s="34">
        <v>189100</v>
      </c>
      <c r="H27" s="34">
        <f t="shared" si="0"/>
        <v>189100</v>
      </c>
      <c r="I27" s="7" t="s">
        <v>4</v>
      </c>
      <c r="J27" s="8" t="s">
        <v>8</v>
      </c>
      <c r="K27" s="8" t="s">
        <v>6</v>
      </c>
      <c r="L27" s="9" t="s">
        <v>5</v>
      </c>
    </row>
    <row r="28" spans="1:12" ht="51.75">
      <c r="A28" s="35">
        <v>23</v>
      </c>
      <c r="B28" s="31" t="s">
        <v>88</v>
      </c>
      <c r="C28" s="32" t="s">
        <v>89</v>
      </c>
      <c r="D28" s="32" t="s">
        <v>50</v>
      </c>
      <c r="E28" s="32" t="s">
        <v>90</v>
      </c>
      <c r="F28" s="33">
        <v>1</v>
      </c>
      <c r="G28" s="34">
        <v>53120</v>
      </c>
      <c r="H28" s="34">
        <f t="shared" si="0"/>
        <v>53120</v>
      </c>
      <c r="I28" s="7" t="s">
        <v>4</v>
      </c>
      <c r="J28" s="8" t="s">
        <v>8</v>
      </c>
      <c r="K28" s="8" t="s">
        <v>6</v>
      </c>
      <c r="L28" s="9" t="s">
        <v>5</v>
      </c>
    </row>
    <row r="29" spans="1:12" ht="51.75">
      <c r="A29" s="35">
        <v>24</v>
      </c>
      <c r="B29" s="31" t="s">
        <v>91</v>
      </c>
      <c r="C29" s="32" t="s">
        <v>92</v>
      </c>
      <c r="D29" s="32" t="s">
        <v>9</v>
      </c>
      <c r="E29" s="32" t="s">
        <v>93</v>
      </c>
      <c r="F29" s="33">
        <v>2</v>
      </c>
      <c r="G29" s="34">
        <v>37661.800000000003</v>
      </c>
      <c r="H29" s="34">
        <f t="shared" si="0"/>
        <v>75323.600000000006</v>
      </c>
      <c r="I29" s="7" t="s">
        <v>4</v>
      </c>
      <c r="J29" s="8" t="s">
        <v>8</v>
      </c>
      <c r="K29" s="8" t="s">
        <v>6</v>
      </c>
      <c r="L29" s="9" t="s">
        <v>5</v>
      </c>
    </row>
    <row r="30" spans="1:12" ht="51.75">
      <c r="A30" s="35">
        <v>25</v>
      </c>
      <c r="B30" s="31" t="s">
        <v>94</v>
      </c>
      <c r="C30" s="32" t="s">
        <v>95</v>
      </c>
      <c r="D30" s="32" t="s">
        <v>9</v>
      </c>
      <c r="E30" s="32" t="s">
        <v>96</v>
      </c>
      <c r="F30" s="33">
        <v>1</v>
      </c>
      <c r="G30" s="34">
        <v>41178.5</v>
      </c>
      <c r="H30" s="34">
        <f t="shared" si="0"/>
        <v>41178.5</v>
      </c>
      <c r="I30" s="7" t="s">
        <v>4</v>
      </c>
      <c r="J30" s="8" t="s">
        <v>8</v>
      </c>
      <c r="K30" s="8" t="s">
        <v>6</v>
      </c>
      <c r="L30" s="9" t="s">
        <v>5</v>
      </c>
    </row>
    <row r="31" spans="1:12" ht="51.75">
      <c r="A31" s="35">
        <v>26</v>
      </c>
      <c r="B31" s="31" t="s">
        <v>97</v>
      </c>
      <c r="C31" s="32" t="s">
        <v>98</v>
      </c>
      <c r="D31" s="32" t="s">
        <v>9</v>
      </c>
      <c r="E31" s="32" t="s">
        <v>99</v>
      </c>
      <c r="F31" s="33">
        <v>2</v>
      </c>
      <c r="G31" s="34">
        <v>41178.5</v>
      </c>
      <c r="H31" s="34">
        <f t="shared" si="0"/>
        <v>82357</v>
      </c>
      <c r="I31" s="7" t="s">
        <v>4</v>
      </c>
      <c r="J31" s="8" t="s">
        <v>8</v>
      </c>
      <c r="K31" s="8" t="s">
        <v>6</v>
      </c>
      <c r="L31" s="9" t="s">
        <v>5</v>
      </c>
    </row>
    <row r="32" spans="1:12" ht="51.75">
      <c r="A32" s="35">
        <v>27</v>
      </c>
      <c r="B32" s="31" t="s">
        <v>100</v>
      </c>
      <c r="C32" s="32" t="s">
        <v>101</v>
      </c>
      <c r="D32" s="32" t="s">
        <v>9</v>
      </c>
      <c r="E32" s="32" t="s">
        <v>102</v>
      </c>
      <c r="F32" s="33">
        <v>2</v>
      </c>
      <c r="G32" s="34">
        <v>42357.700000000004</v>
      </c>
      <c r="H32" s="34">
        <f t="shared" si="0"/>
        <v>84715.400000000009</v>
      </c>
      <c r="I32" s="7" t="s">
        <v>4</v>
      </c>
      <c r="J32" s="8" t="s">
        <v>8</v>
      </c>
      <c r="K32" s="8" t="s">
        <v>6</v>
      </c>
      <c r="L32" s="9" t="s">
        <v>5</v>
      </c>
    </row>
    <row r="33" spans="1:12" ht="51.75">
      <c r="A33" s="35">
        <v>28</v>
      </c>
      <c r="B33" s="31" t="s">
        <v>103</v>
      </c>
      <c r="C33" s="32" t="s">
        <v>104</v>
      </c>
      <c r="D33" s="32" t="s">
        <v>40</v>
      </c>
      <c r="E33" s="32" t="s">
        <v>105</v>
      </c>
      <c r="F33" s="33">
        <v>2</v>
      </c>
      <c r="G33" s="34">
        <v>9424.8000000000011</v>
      </c>
      <c r="H33" s="34">
        <f t="shared" si="0"/>
        <v>18849.600000000002</v>
      </c>
      <c r="I33" s="7" t="s">
        <v>4</v>
      </c>
      <c r="J33" s="8" t="s">
        <v>8</v>
      </c>
      <c r="K33" s="8" t="s">
        <v>6</v>
      </c>
      <c r="L33" s="9" t="s">
        <v>5</v>
      </c>
    </row>
    <row r="34" spans="1:12" ht="76.5">
      <c r="A34" s="35">
        <v>29</v>
      </c>
      <c r="B34" s="31" t="s">
        <v>106</v>
      </c>
      <c r="C34" s="8" t="s">
        <v>107</v>
      </c>
      <c r="D34" s="37" t="s">
        <v>9</v>
      </c>
      <c r="E34" s="38" t="s">
        <v>108</v>
      </c>
      <c r="F34" s="32">
        <v>1</v>
      </c>
      <c r="G34" s="39">
        <v>55000</v>
      </c>
      <c r="H34" s="40">
        <f>G34*F34</f>
        <v>55000</v>
      </c>
      <c r="I34" s="7" t="s">
        <v>4</v>
      </c>
      <c r="J34" s="8" t="s">
        <v>8</v>
      </c>
      <c r="K34" s="8" t="s">
        <v>6</v>
      </c>
      <c r="L34" s="9" t="s">
        <v>5</v>
      </c>
    </row>
    <row r="35" spans="1:12" ht="102">
      <c r="A35" s="35">
        <v>30</v>
      </c>
      <c r="B35" s="31" t="s">
        <v>109</v>
      </c>
      <c r="C35" s="8" t="s">
        <v>110</v>
      </c>
      <c r="D35" s="37" t="s">
        <v>9</v>
      </c>
      <c r="E35" s="38" t="s">
        <v>111</v>
      </c>
      <c r="F35" s="32">
        <v>8</v>
      </c>
      <c r="G35" s="39">
        <v>137000</v>
      </c>
      <c r="H35" s="40">
        <f t="shared" ref="H35:H37" si="1">G35*F35</f>
        <v>1096000</v>
      </c>
      <c r="I35" s="7" t="s">
        <v>4</v>
      </c>
      <c r="J35" s="8" t="s">
        <v>8</v>
      </c>
      <c r="K35" s="8" t="s">
        <v>6</v>
      </c>
      <c r="L35" s="9" t="s">
        <v>5</v>
      </c>
    </row>
    <row r="36" spans="1:12" ht="51.75">
      <c r="A36" s="35">
        <v>31</v>
      </c>
      <c r="B36" s="31" t="s">
        <v>112</v>
      </c>
      <c r="C36" s="8" t="s">
        <v>113</v>
      </c>
      <c r="D36" s="37" t="s">
        <v>9</v>
      </c>
      <c r="E36" s="38" t="s">
        <v>114</v>
      </c>
      <c r="F36" s="32">
        <v>8</v>
      </c>
      <c r="G36" s="39">
        <v>61000</v>
      </c>
      <c r="H36" s="40">
        <f t="shared" si="1"/>
        <v>488000</v>
      </c>
      <c r="I36" s="7" t="s">
        <v>4</v>
      </c>
      <c r="J36" s="8" t="s">
        <v>8</v>
      </c>
      <c r="K36" s="8" t="s">
        <v>6</v>
      </c>
      <c r="L36" s="9" t="s">
        <v>5</v>
      </c>
    </row>
    <row r="37" spans="1:12" ht="51.75">
      <c r="A37" s="35">
        <v>32</v>
      </c>
      <c r="B37" s="31" t="s">
        <v>115</v>
      </c>
      <c r="C37" s="8" t="s">
        <v>116</v>
      </c>
      <c r="D37" s="37" t="s">
        <v>117</v>
      </c>
      <c r="E37" s="41" t="s">
        <v>118</v>
      </c>
      <c r="F37" s="32">
        <v>1</v>
      </c>
      <c r="G37" s="42">
        <v>16490</v>
      </c>
      <c r="H37" s="40">
        <f t="shared" si="1"/>
        <v>16490</v>
      </c>
      <c r="I37" s="7" t="s">
        <v>4</v>
      </c>
      <c r="J37" s="8" t="s">
        <v>8</v>
      </c>
      <c r="K37" s="8" t="s">
        <v>6</v>
      </c>
      <c r="L37" s="9" t="s">
        <v>5</v>
      </c>
    </row>
    <row r="38" spans="1:12" ht="51.75">
      <c r="A38" s="35">
        <v>33</v>
      </c>
      <c r="B38" s="31" t="s">
        <v>119</v>
      </c>
      <c r="C38" s="32" t="s">
        <v>120</v>
      </c>
      <c r="D38" s="32" t="s">
        <v>121</v>
      </c>
      <c r="E38" s="32" t="s">
        <v>122</v>
      </c>
      <c r="F38" s="33">
        <v>1</v>
      </c>
      <c r="G38" s="39">
        <v>1027128</v>
      </c>
      <c r="H38" s="40">
        <f>G38*F38</f>
        <v>1027128</v>
      </c>
      <c r="I38" s="7" t="s">
        <v>4</v>
      </c>
      <c r="J38" s="8" t="s">
        <v>8</v>
      </c>
      <c r="K38" s="8" t="s">
        <v>6</v>
      </c>
      <c r="L38" s="9" t="s">
        <v>5</v>
      </c>
    </row>
    <row r="39" spans="1:12" ht="51.75">
      <c r="A39" s="35">
        <v>34</v>
      </c>
      <c r="B39" s="31" t="s">
        <v>123</v>
      </c>
      <c r="C39" s="32" t="s">
        <v>124</v>
      </c>
      <c r="D39" s="32" t="s">
        <v>121</v>
      </c>
      <c r="E39" s="32" t="s">
        <v>125</v>
      </c>
      <c r="F39" s="33">
        <v>1</v>
      </c>
      <c r="G39" s="39">
        <v>1027128</v>
      </c>
      <c r="H39" s="40">
        <f t="shared" ref="H39:H47" si="2">G39*F39</f>
        <v>1027128</v>
      </c>
      <c r="I39" s="7" t="s">
        <v>4</v>
      </c>
      <c r="J39" s="8" t="s">
        <v>8</v>
      </c>
      <c r="K39" s="8" t="s">
        <v>6</v>
      </c>
      <c r="L39" s="9" t="s">
        <v>5</v>
      </c>
    </row>
    <row r="40" spans="1:12" ht="51.75">
      <c r="A40" s="35">
        <v>35</v>
      </c>
      <c r="B40" s="31" t="s">
        <v>126</v>
      </c>
      <c r="C40" s="32" t="s">
        <v>127</v>
      </c>
      <c r="D40" s="32" t="s">
        <v>121</v>
      </c>
      <c r="E40" s="32" t="s">
        <v>128</v>
      </c>
      <c r="F40" s="33">
        <v>1</v>
      </c>
      <c r="G40" s="39">
        <v>1027128</v>
      </c>
      <c r="H40" s="40">
        <f t="shared" si="2"/>
        <v>1027128</v>
      </c>
      <c r="I40" s="7" t="s">
        <v>4</v>
      </c>
      <c r="J40" s="8" t="s">
        <v>8</v>
      </c>
      <c r="K40" s="8" t="s">
        <v>6</v>
      </c>
      <c r="L40" s="9" t="s">
        <v>5</v>
      </c>
    </row>
    <row r="41" spans="1:12" ht="51.75">
      <c r="A41" s="35">
        <v>36</v>
      </c>
      <c r="B41" s="31" t="s">
        <v>129</v>
      </c>
      <c r="C41" s="32" t="s">
        <v>130</v>
      </c>
      <c r="D41" s="32" t="s">
        <v>121</v>
      </c>
      <c r="E41" s="32" t="s">
        <v>131</v>
      </c>
      <c r="F41" s="33">
        <v>1</v>
      </c>
      <c r="G41" s="39">
        <v>399772</v>
      </c>
      <c r="H41" s="40">
        <f t="shared" si="2"/>
        <v>399772</v>
      </c>
      <c r="I41" s="7" t="s">
        <v>4</v>
      </c>
      <c r="J41" s="8" t="s">
        <v>8</v>
      </c>
      <c r="K41" s="8" t="s">
        <v>6</v>
      </c>
      <c r="L41" s="9" t="s">
        <v>5</v>
      </c>
    </row>
    <row r="42" spans="1:12" ht="51.75">
      <c r="A42" s="35">
        <v>37</v>
      </c>
      <c r="B42" s="31" t="s">
        <v>132</v>
      </c>
      <c r="C42" s="32" t="s">
        <v>133</v>
      </c>
      <c r="D42" s="32" t="s">
        <v>121</v>
      </c>
      <c r="E42" s="32" t="s">
        <v>134</v>
      </c>
      <c r="F42" s="33">
        <v>1</v>
      </c>
      <c r="G42" s="39">
        <v>612248</v>
      </c>
      <c r="H42" s="40">
        <f t="shared" si="2"/>
        <v>612248</v>
      </c>
      <c r="I42" s="7" t="s">
        <v>4</v>
      </c>
      <c r="J42" s="8" t="s">
        <v>8</v>
      </c>
      <c r="K42" s="8" t="s">
        <v>6</v>
      </c>
      <c r="L42" s="9" t="s">
        <v>5</v>
      </c>
    </row>
    <row r="43" spans="1:12" ht="51.75">
      <c r="A43" s="35">
        <v>38</v>
      </c>
      <c r="B43" s="31" t="s">
        <v>135</v>
      </c>
      <c r="C43" s="32" t="s">
        <v>136</v>
      </c>
      <c r="D43" s="32" t="s">
        <v>121</v>
      </c>
      <c r="E43" s="32" t="s">
        <v>137</v>
      </c>
      <c r="F43" s="33">
        <v>1</v>
      </c>
      <c r="G43" s="39">
        <v>612248</v>
      </c>
      <c r="H43" s="40">
        <f t="shared" si="2"/>
        <v>612248</v>
      </c>
      <c r="I43" s="7" t="s">
        <v>4</v>
      </c>
      <c r="J43" s="8" t="s">
        <v>8</v>
      </c>
      <c r="K43" s="8" t="s">
        <v>6</v>
      </c>
      <c r="L43" s="9" t="s">
        <v>5</v>
      </c>
    </row>
    <row r="44" spans="1:12" ht="51.75">
      <c r="A44" s="35">
        <v>39</v>
      </c>
      <c r="B44" s="31" t="s">
        <v>138</v>
      </c>
      <c r="C44" s="32" t="s">
        <v>139</v>
      </c>
      <c r="D44" s="32" t="s">
        <v>121</v>
      </c>
      <c r="E44" s="32" t="s">
        <v>140</v>
      </c>
      <c r="F44" s="33">
        <v>1</v>
      </c>
      <c r="G44" s="39">
        <v>612248</v>
      </c>
      <c r="H44" s="40">
        <f t="shared" si="2"/>
        <v>612248</v>
      </c>
      <c r="I44" s="7" t="s">
        <v>4</v>
      </c>
      <c r="J44" s="8" t="s">
        <v>8</v>
      </c>
      <c r="K44" s="8" t="s">
        <v>6</v>
      </c>
      <c r="L44" s="9" t="s">
        <v>5</v>
      </c>
    </row>
    <row r="45" spans="1:12" ht="51.75">
      <c r="A45" s="35">
        <v>40</v>
      </c>
      <c r="B45" s="31" t="s">
        <v>141</v>
      </c>
      <c r="C45" s="32" t="s">
        <v>142</v>
      </c>
      <c r="D45" s="32" t="s">
        <v>121</v>
      </c>
      <c r="E45" s="32" t="s">
        <v>143</v>
      </c>
      <c r="F45" s="33">
        <v>1</v>
      </c>
      <c r="G45" s="39">
        <v>612248</v>
      </c>
      <c r="H45" s="40">
        <f t="shared" si="2"/>
        <v>612248</v>
      </c>
      <c r="I45" s="7" t="s">
        <v>4</v>
      </c>
      <c r="J45" s="8" t="s">
        <v>8</v>
      </c>
      <c r="K45" s="8" t="s">
        <v>6</v>
      </c>
      <c r="L45" s="9" t="s">
        <v>5</v>
      </c>
    </row>
    <row r="46" spans="1:12" ht="51.75">
      <c r="A46" s="35">
        <v>41</v>
      </c>
      <c r="B46" s="31" t="s">
        <v>144</v>
      </c>
      <c r="C46" s="32" t="s">
        <v>145</v>
      </c>
      <c r="D46" s="32" t="s">
        <v>121</v>
      </c>
      <c r="E46" s="32" t="s">
        <v>146</v>
      </c>
      <c r="F46" s="33">
        <v>1</v>
      </c>
      <c r="G46" s="39">
        <v>889384</v>
      </c>
      <c r="H46" s="40">
        <f t="shared" si="2"/>
        <v>889384</v>
      </c>
      <c r="I46" s="7" t="s">
        <v>4</v>
      </c>
      <c r="J46" s="8" t="s">
        <v>8</v>
      </c>
      <c r="K46" s="8" t="s">
        <v>6</v>
      </c>
      <c r="L46" s="9" t="s">
        <v>5</v>
      </c>
    </row>
    <row r="47" spans="1:12" ht="51.75">
      <c r="A47" s="35">
        <v>42</v>
      </c>
      <c r="B47" s="31" t="s">
        <v>147</v>
      </c>
      <c r="C47" s="32" t="s">
        <v>148</v>
      </c>
      <c r="D47" s="32" t="s">
        <v>121</v>
      </c>
      <c r="E47" s="32" t="s">
        <v>149</v>
      </c>
      <c r="F47" s="33">
        <v>1</v>
      </c>
      <c r="G47" s="39">
        <v>889384</v>
      </c>
      <c r="H47" s="40">
        <f t="shared" si="2"/>
        <v>889384</v>
      </c>
      <c r="I47" s="7" t="s">
        <v>4</v>
      </c>
      <c r="J47" s="8" t="s">
        <v>8</v>
      </c>
      <c r="K47" s="8" t="s">
        <v>6</v>
      </c>
      <c r="L47" s="9" t="s">
        <v>5</v>
      </c>
    </row>
    <row r="48" spans="1:12">
      <c r="H48" s="6">
        <f>SUBTOTAL(9,H6:H47)</f>
        <v>17585180.100000001</v>
      </c>
    </row>
    <row r="50" spans="2:5">
      <c r="B50" s="2" t="s">
        <v>150</v>
      </c>
      <c r="C50" s="1" t="s">
        <v>151</v>
      </c>
    </row>
    <row r="52" spans="2:5">
      <c r="B52" s="2" t="s">
        <v>152</v>
      </c>
      <c r="C52" s="1" t="s">
        <v>153</v>
      </c>
    </row>
    <row r="53" spans="2:5">
      <c r="E53" s="1" t="s">
        <v>161</v>
      </c>
    </row>
    <row r="54" spans="2:5">
      <c r="C54" s="42" t="s">
        <v>154</v>
      </c>
    </row>
    <row r="55" spans="2:5">
      <c r="C55"/>
    </row>
    <row r="56" spans="2:5">
      <c r="C56" s="42" t="s">
        <v>155</v>
      </c>
    </row>
    <row r="57" spans="2:5">
      <c r="C57"/>
    </row>
    <row r="58" spans="2:5">
      <c r="C58" s="42" t="s">
        <v>156</v>
      </c>
    </row>
    <row r="59" spans="2:5">
      <c r="C59"/>
    </row>
    <row r="60" spans="2:5">
      <c r="C60" s="42" t="s">
        <v>157</v>
      </c>
    </row>
    <row r="61" spans="2:5">
      <c r="C61"/>
    </row>
    <row r="62" spans="2:5">
      <c r="C62" s="42" t="s">
        <v>158</v>
      </c>
    </row>
    <row r="63" spans="2:5">
      <c r="C63"/>
    </row>
    <row r="64" spans="2:5">
      <c r="C64" s="42" t="s">
        <v>159</v>
      </c>
    </row>
    <row r="65" spans="3:3">
      <c r="C65"/>
    </row>
    <row r="66" spans="3:3">
      <c r="C66" s="42" t="s">
        <v>160</v>
      </c>
    </row>
  </sheetData>
  <autoFilter ref="C16:C26">
    <filterColumn colId="0">
      <filters>
        <filter val="-"/>
      </filters>
    </filterColumn>
  </autoFilter>
  <sortState ref="C3:G12">
    <sortCondition ref="C3"/>
  </sortState>
  <mergeCells count="5">
    <mergeCell ref="L5:L6"/>
    <mergeCell ref="A2:J3"/>
    <mergeCell ref="I5:I6"/>
    <mergeCell ref="J5:J6"/>
    <mergeCell ref="K5:K6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3"/>
  <sheetViews>
    <sheetView workbookViewId="0">
      <selection activeCell="B1" sqref="B1:F13"/>
    </sheetView>
  </sheetViews>
  <sheetFormatPr defaultRowHeight="18.75"/>
  <cols>
    <col min="1" max="1" width="9.140625" style="3"/>
    <col min="2" max="2" width="26" style="3" customWidth="1"/>
    <col min="3" max="3" width="9.140625" style="3"/>
    <col min="4" max="4" width="12.42578125" style="3" customWidth="1"/>
    <col min="5" max="5" width="16.42578125" style="3" customWidth="1"/>
    <col min="6" max="6" width="21.42578125" style="3" customWidth="1"/>
    <col min="7" max="16384" width="9.140625" style="3"/>
  </cols>
  <sheetData>
    <row r="1" spans="2:6">
      <c r="B1" s="16"/>
      <c r="C1" s="16"/>
      <c r="D1" s="16"/>
      <c r="E1" s="16"/>
      <c r="F1" s="16"/>
    </row>
    <row r="2" spans="2:6">
      <c r="B2" s="16"/>
      <c r="C2" s="16"/>
      <c r="D2" s="16"/>
      <c r="E2" s="16"/>
      <c r="F2" s="16"/>
    </row>
    <row r="3" spans="2:6">
      <c r="B3" s="16"/>
      <c r="C3" s="16"/>
      <c r="D3" s="16"/>
      <c r="E3" s="16"/>
      <c r="F3" s="16"/>
    </row>
    <row r="4" spans="2:6">
      <c r="B4" s="17"/>
      <c r="C4" s="17"/>
      <c r="D4" s="18"/>
      <c r="E4" s="51"/>
      <c r="F4" s="51"/>
    </row>
    <row r="5" spans="2:6">
      <c r="B5" s="19"/>
      <c r="C5" s="20"/>
      <c r="D5" s="21"/>
      <c r="E5" s="22"/>
      <c r="F5" s="22"/>
    </row>
    <row r="6" spans="2:6">
      <c r="B6" s="19"/>
      <c r="C6" s="23"/>
      <c r="D6" s="23"/>
      <c r="E6" s="24"/>
      <c r="F6" s="24"/>
    </row>
    <row r="7" spans="2:6">
      <c r="B7" s="19"/>
      <c r="C7" s="23"/>
      <c r="D7" s="23"/>
      <c r="E7" s="24"/>
      <c r="F7" s="24"/>
    </row>
    <row r="8" spans="2:6">
      <c r="B8" s="19"/>
      <c r="C8" s="23"/>
      <c r="D8" s="23"/>
      <c r="E8" s="24"/>
      <c r="F8" s="24"/>
    </row>
    <row r="9" spans="2:6">
      <c r="B9" s="19"/>
      <c r="C9" s="23"/>
      <c r="D9" s="23"/>
      <c r="E9" s="24"/>
      <c r="F9" s="24"/>
    </row>
    <row r="10" spans="2:6">
      <c r="B10" s="23"/>
      <c r="C10" s="23"/>
      <c r="D10" s="23"/>
      <c r="E10" s="24"/>
      <c r="F10" s="24"/>
    </row>
    <row r="11" spans="2:6">
      <c r="B11" s="25"/>
      <c r="C11" s="26"/>
      <c r="D11" s="26"/>
      <c r="E11" s="27"/>
      <c r="F11" s="27"/>
    </row>
    <row r="12" spans="2:6">
      <c r="B12" s="16"/>
      <c r="C12" s="16"/>
      <c r="D12" s="16"/>
      <c r="E12" s="16"/>
      <c r="F12" s="16"/>
    </row>
    <row r="13" spans="2:6">
      <c r="B13" s="16"/>
      <c r="C13" s="16"/>
      <c r="D13" s="16"/>
      <c r="E13" s="16"/>
      <c r="F13" s="16"/>
    </row>
  </sheetData>
  <mergeCells count="1">
    <mergeCell ref="E4:F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ОПЦ №3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2019-09-04T07:06:22Z</dcterms:modified>
</cp:coreProperties>
</file>