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5" r:id="rId2"/>
    <sheet name="Лист3" sheetId="4" r:id="rId3"/>
  </sheets>
  <calcPr calcId="124519"/>
</workbook>
</file>

<file path=xl/calcChain.xml><?xml version="1.0" encoding="utf-8"?>
<calcChain xmlns="http://schemas.openxmlformats.org/spreadsheetml/2006/main">
  <c r="G38" i="1"/>
  <c r="G37"/>
  <c r="G36"/>
  <c r="G35"/>
  <c r="G42"/>
  <c r="G43" l="1"/>
  <c r="G41"/>
  <c r="G40"/>
  <c r="G39"/>
  <c r="G34"/>
  <c r="G33"/>
  <c r="G32"/>
  <c r="G29"/>
  <c r="G30"/>
  <c r="G31"/>
  <c r="G28"/>
  <c r="G27"/>
  <c r="G9"/>
  <c r="G10"/>
  <c r="G11"/>
  <c r="G12"/>
  <c r="G13"/>
  <c r="G14"/>
  <c r="G15"/>
  <c r="G16"/>
  <c r="G17"/>
  <c r="G18"/>
  <c r="G19"/>
  <c r="G20"/>
  <c r="G21"/>
  <c r="G22"/>
  <c r="G23"/>
  <c r="G24"/>
  <c r="G25"/>
  <c r="G26"/>
  <c r="G8"/>
</calcChain>
</file>

<file path=xl/sharedStrings.xml><?xml version="1.0" encoding="utf-8"?>
<sst xmlns="http://schemas.openxmlformats.org/spreadsheetml/2006/main" count="257" uniqueCount="91">
  <si>
    <t>№ лота</t>
  </si>
  <si>
    <t xml:space="preserve">    Международное непатентованное название изделия медицинского назначения</t>
  </si>
  <si>
    <t xml:space="preserve">Полная характеристика (описание) товаров (с указанием формы выпуска и дозировки) </t>
  </si>
  <si>
    <t>Ед.изм.</t>
  </si>
  <si>
    <t>Кол-во (объем)</t>
  </si>
  <si>
    <t>Цена</t>
  </si>
  <si>
    <t>Сумма, выделенная для закупа</t>
  </si>
  <si>
    <t>Условие платежа</t>
  </si>
  <si>
    <t>Место поставки</t>
  </si>
  <si>
    <t>Условие поставки</t>
  </si>
  <si>
    <t>Срок поставки</t>
  </si>
  <si>
    <t>ЮКО, Г.Туркестан ул.Нышанова 18 а</t>
  </si>
  <si>
    <t>до склада заказчика</t>
  </si>
  <si>
    <t xml:space="preserve">согласно заключенного договора по заявке заказчика </t>
  </si>
  <si>
    <t>штука</t>
  </si>
  <si>
    <t>Перечисление(по выделению бюджетных средств)</t>
  </si>
  <si>
    <t>10-30 дней  до склада заказчика</t>
  </si>
  <si>
    <t>Перечисление  (по выделению бюджетных средств)</t>
  </si>
  <si>
    <t>5-10 дней до склада заказчика</t>
  </si>
  <si>
    <t>Мешок Амбу</t>
  </si>
  <si>
    <t>Устройство для ручного искусственного  дыхания (реанимационный мешок) неонатальная (вес 0 - 10 кг), объём 280 мл, для новорожденных. (дыхательный объём при сжатии одной рукой ~ 100 мл). Маска прозрачная, лицевая, с преднаддутой манжетой и кольцом маскодержателя (размер 1). Реверсивный клапан. Резервный кислородный мешок. Кислородный продольноармированный шланг (длина 3 м.). Мертвое пространство 18 мл. Угловой шарнирный коннектор (22M/15F) со встроенным предохранительным клапаном сброса давления (40 см Н₂О) и клапаном вдоха. Материалы: полиэтилен, полипропилен, эластомер, 7150000</t>
  </si>
  <si>
    <t xml:space="preserve">Ларингоскоп </t>
  </si>
  <si>
    <t xml:space="preserve">с комплектом, в комплекте клинки изогнутые, прямые, рукоятка, лампочка размеры 0,00,01,02. </t>
  </si>
  <si>
    <t xml:space="preserve">Маска </t>
  </si>
  <si>
    <t>Стетоскоп</t>
  </si>
  <si>
    <t>Тонометр</t>
  </si>
  <si>
    <t>механический со стетоскопом для измерения артериального давления (для взрослых)</t>
  </si>
  <si>
    <t>Штатив, никелированный для инфузионных вливаний (на Колесах). Стойка никелированная. Основание трех лучевое. Регулировка высоты механическая.Имеет 2 корзины для флаконов. Три Самоориентирующихся колеса диаметром 45 мм 400Х500Х1800</t>
  </si>
  <si>
    <t xml:space="preserve">Штатив медицинский для вливаний </t>
  </si>
  <si>
    <t>Подушка</t>
  </si>
  <si>
    <t>кислородная 25л</t>
  </si>
  <si>
    <t>Клеенка подкладная</t>
  </si>
  <si>
    <t>резинотканевая</t>
  </si>
  <si>
    <t>Маска прозрачная, лицевая, с преднаддутой манжетой и кольцом маскодержателя (размер 1).  для Мешка Амбу</t>
  </si>
  <si>
    <t>Маска прозрачная, лицевая, с преднаддутой манжетой и кольцом маскодержателя (размер 0). для Мешка Амбу</t>
  </si>
  <si>
    <t>Медицинская рентгеновская зеленочувствительная пленка</t>
  </si>
  <si>
    <t>18х24 №100</t>
  </si>
  <si>
    <t xml:space="preserve">Аминовен инфант </t>
  </si>
  <si>
    <t>раствор для инфузий 10 % 100 мл</t>
  </si>
  <si>
    <t>флакон</t>
  </si>
  <si>
    <t xml:space="preserve">Смофлипид </t>
  </si>
  <si>
    <t>раствор для инфузий 20 % 100 мл</t>
  </si>
  <si>
    <t>Транексамовая кислота</t>
  </si>
  <si>
    <t>Раствор для инъекций 100 мг/мл 5 мл</t>
  </si>
  <si>
    <t>ампула</t>
  </si>
  <si>
    <t>Перекись водорода</t>
  </si>
  <si>
    <t xml:space="preserve">раствор,  27,5 % </t>
  </si>
  <si>
    <t>килограмм</t>
  </si>
  <si>
    <t xml:space="preserve">раствор,  6 % </t>
  </si>
  <si>
    <t xml:space="preserve">раствор,  3 % </t>
  </si>
  <si>
    <t>Трубки интубационные</t>
  </si>
  <si>
    <t>с манжетой №7,5</t>
  </si>
  <si>
    <t>с манжетой №7</t>
  </si>
  <si>
    <t>Нифедипин</t>
  </si>
  <si>
    <t>таблетка</t>
  </si>
  <si>
    <t>Фильтр</t>
  </si>
  <si>
    <t>для аппарата ИВЛ одноразовый</t>
  </si>
  <si>
    <t>Нить стерильная хирургическая</t>
  </si>
  <si>
    <t>в двойной стерильной упаковке. Внутренняя упаковка  обеспечивает двойной контроль за содержимым упаковки на стерильном столе (содержит информацию о нити и игле), а также обеспечивает прямолинейность нити после извлечения ее из упаковки (эффект памяти формы). Нить рассасывающаяся, плетеная,окрашенная,  на основе полиглактина 910 (гликолид 90% лактид 10%), с покрытием, облегчающим проведение нити (из лактида, гликолида и стеарата кальция), с импрегнацией антисептиком триклозаном для наиболее эффективной профилактики раневой инфекции или иным аналогичным антисептиком, с сохранением прочности на разрыв IN VIVO 75% через 2 недели, 50% через 3 недели, 25% через 4 недели, срок полного рассасывания 56-70 дней, нить фиолетовая  , игла с продольными насечами для лучшей фиксации в иглодержателе колющая с уплощением кончика, М4 (1) 90 см игла колющая утолщенная 1/2 окружности 48 мм</t>
  </si>
  <si>
    <t>таблетка, 20 мг</t>
  </si>
  <si>
    <t>Инфузионный кран 3-х ходовой</t>
  </si>
  <si>
    <t>Принадлежности для инфузионной терапии</t>
  </si>
  <si>
    <t>Назальная система СРАР для новорожденных</t>
  </si>
  <si>
    <t>Дыхательный контур nFlow однолинейный, общая длина 1,6м состоит из гофрированного шланга Flextube с обогревом диаметром 15мм, длиной 1,2м, переходящим в трубку диаметром 6мм длиной 0,3м, подводящей поток к универсальному генератору СРАР. Провод обогрева  спиральный (витой),  примыкающий к внутренним стенкам для равномерного прогрева. Разъём питания провода обогрева - двойная контактная группа с направляющим приливом, вмонтирован в жесткий соединитель 22F на камеру увлажнения увлажнителя. Соединитель имет температурный порт 7,6мм с невыпадающей герметизирующей вставкой. Аналогичный температурный порт располагается на дистальном конце гофрированного шланга. Универсальный генератор  СРАР - генератор с переменным потоком - схемой разобщения инспираторного и экспираторного потоков имеет патрубки: подключения магистрали свежего потока (инспираторный поток), патрубок отвода газов (экспираторный поток) с отводящим шлангом растягивающимся SuperSet диаметром 10мм длиной 0,8 м и патрубок подключения линии мониторинга давления с подключённой линией длиной 1, 6м с стыковочным разъемом к аппаратуре "вставляемый Луерлок". Шланг выдоха выполнен из шланга SuperSet и имеет малые порты для предупреждения превышения давления при закупорке. К универсальному генератору может подключаться  назальная канюля или назальная маска.  Посадочное место для канюли или маски - прямоугольная ниша 12*17мм. В нижней части генератора закреплены две подвязки длиной 14 см для фиксации генератора через отверстия шапочки.  В комплект контура входят: гофрированный Flextube дополнительный дыхательный шланг длиной 0,8м для включения в контур камеры увлажнения; ленточный имеритель окружности головы для выбора шапочки с цветовой маркировкой размера и круглый шаблон для подбора размера канюди или маски. Материал: полиэтилен, полипропилен, хлопок, силикон.</t>
  </si>
  <si>
    <t>Держатель-фиксатор для шлангов дыхательного контура шапочка, размер 0 (22-24см), цвет розовый</t>
  </si>
  <si>
    <t>Держатель-фиксатор для шлангов дыхательного контура шапочка, размер 2 (26-28см), цвет жёлтый</t>
  </si>
  <si>
    <t>Держатель-фиксатор для шлангов дыхательного контура шапочка, размер 5 (32-34см), цвет зелёный</t>
  </si>
  <si>
    <t>Держатель-фиксатор для шлангов дыхательного контура nFlow - шапочка. Открытая шапочка   для пациентов . Шапочка имеет атравматичный подворот шириной 27мм, выполнена из высококачественного хлопчатобумажного материала. Имеет простроченную зону (двойная строчка шириной 5мм) для усиления подвязочной зоны. Проксимальная открытая часть шапочки имеет треугольные обработанные концы соответствующей цветоиндикации (края обработаны  белой нитью). Концы завязываются после установки контура для фиксации всей схемы. На подвороте с внешней стороны расположена крепёжная лента на липучке с депфируюшей прокладкой из мягкого материала для снижения давления контура на лицо пациента. В средней части маски пришиты две ленты - липучки для фиксирования отходящих от универсального генратора магистралей (трубок) после установки контура.4707110</t>
  </si>
  <si>
    <t>Держатель-фиксатор для шлангов дыхательного контура nFlow - шапочка. Открытая шапочка   для пациентов . Шапочка имеет атравматичный подворот шириной 27мм, выполнена из высококачественного хлопчатобумажного материала. Имеет простроченную зону (двойная строчка шириной 5мм) для усиления подвязочной зоны. Проксимальная открытая часть шапочки имеет треугольные обработанные концы соответствующей цветоиндикации (края обработаны  белой нитью). Концы завязываются после установки контура для фиксации всей схемы. На подвороте с внешней стороны расположена крепёжная лента на липучке с депфируюшей прокладкой из мягкого материала для снижения давления контура на лицо пациента. В средней части маски пришиты две ленты - липучки для фиксирования отходящих от универсального генратора магистралей (трубок) после установки контура. цвет жёлтый 4707002</t>
  </si>
  <si>
    <t>Держатель-фиксатор для шлангов дыхательного контура nFlow - шапочка. Открытая шапочка   для пациентов . Шапочка имеет атравматичный подворот шириной 27мм, выполнена из высококачественного хлопчатобумажного материала. Имеет простроченную зону (двойная строчка шириной 5мм) для усиления подвязочной зоны. Проксимальная открытая часть шапочки имеет треугольные обработанные концы соответствующей цветоиндикации (края обработаны  белой нитью). Концы завязываются после установки контура для фиксации всей схемы. На подвороте с внешней стороны расположена крепёжная лента на липучке с депфируюшей прокладкой из мягкого материала для снижения давления контура на лицо пациента. В средней части маски пришиты две ленты - липучки для фиксирования отходящих от универсального генратора магистралей (трубок) после установки контура., цвет зелёный 4707005</t>
  </si>
  <si>
    <t xml:space="preserve">Камера увлажнителя самозаполняющаяся </t>
  </si>
  <si>
    <t>Увлажнитель-камера увлажнения для увлажнителей F&amp;P. Для активного  подогрева и увлажнения газов, подаваемых пациенту в процессе искусственной вентиляции лёгких с функцией автоматического заполнения. Эффективный объём 395мл, применима при давлении до 140см Н2О и потоке до 180л/мин. Прозрачный корпус - камера с антипригарным покрытием днища, с двумя вход/выход соединительными коннекторами 22м, с градуировкой минимум/максимум, с двухступенчатым поплавковым клапаном дозирования, с автоматическим заполнением, с двухступенчатым поплавковым клапаном дозирования, с внутрнней камерой  турбулизации потока на трёх опорах с системой из четырёх П-образных изогнутых ламелей и рассекателей потока под входным и выходным патрубками, с поплавком  уровня, с продольноармированным шлангом подачи жидкости с иглой (с предохранительным колпачком) и портом выравнивания давления. Заглушка для патрубков входа - выхода имеет игольчатые упоры, удерживающие камеру турбулизации потока в транспортном положении, с поплавком  уровня, с продольноармированным шлангом подачи жидкости с иглой (с предохранительным колпачком).и портом выравнивания давления. 2310000</t>
  </si>
  <si>
    <t>Нить хирургическая не рассасывающиеся размер 3  1000 см на катушке</t>
  </si>
  <si>
    <t>Нить хирургическая не рассасывающиеся :Капрон размер 3  1000 см на катушке</t>
  </si>
  <si>
    <t>Нить хирургическая не рассасывающиеся :Капрон размер 5  1000 см на катушке</t>
  </si>
  <si>
    <t>Нить хирургическая не рассасывающиеся размер 5  1000 см на катушке</t>
  </si>
  <si>
    <t>ПГА-рассасывающиеся плетеные синтетические нити на основе полигликолевой кислоты (полигидроксиацетиловой - ПГА) с пленочным покрытием из рассасывающегося полимера.</t>
  </si>
  <si>
    <t>ПГА-рассасывающиеся плетеные синтетические нити на основе полигликолевой кислоты (полигидроксиацетиловой - ПГА) с пленочным покрытием из рассасывающегося полимера. 1/2 окуржности игла колющая 40 мм</t>
  </si>
  <si>
    <t xml:space="preserve">Лейкопластырь на тканевой основе </t>
  </si>
  <si>
    <t xml:space="preserve">Гипоаллергенный, влаго- и воздухопроницаемый, для нормального типа кожи, эластичный, надежная фиксация, изготовлен из хлопчатобумажной ткани с применением гипоаллергенного синтетического каучукового клея. Размеры: 2х500                                                                          </t>
  </si>
  <si>
    <t>метр</t>
  </si>
  <si>
    <t>упаковка</t>
  </si>
  <si>
    <t>Количество (объем)закупаемых лекарственных средств,  изделий медицинского назначения,(расходных материалов к аппаратам) суммы, выделенные для закупа по каждому лоту, условия платежа, место поставки ,сроки поставки</t>
  </si>
  <si>
    <t>Маска для вентиляции лёгких для назального СРАР</t>
  </si>
  <si>
    <t xml:space="preserve">Назальная канюля для назального СРАР для новорожденных, размер S </t>
  </si>
  <si>
    <t xml:space="preserve">Назальная канюля для назального СРАР для новорожденных, размер М </t>
  </si>
  <si>
    <t>Назальная канюля для новорожденных для дыхательного контура nFlow с универсальным генератором потока. Назальная канюля с прямоугольным основанием. Монтируется на посадочное место универсального генератора потока. Канюля прозрачная, мягкая, атравматичная,  с двумя зубцами цилиндрической формы с расширяющимся основанием диаметр и длина в зависимости от размера. Посадочный размер основания канюли 12*17мм. Канюля снабжена боковыми треугольными лепестками для смягчения воздействия форм универсального генратора на носовую область пациента. Лепестки расположены под углом 45 град. к основанию канюли, длина лепестка в зависимости от размера.Назальная канюля для назального СРАР для новорожденных, размер S красные</t>
  </si>
  <si>
    <t>Назальная канюля для новорожденных для дыхательного контура nFlow с универсальным генератором потока. Назальная канюля с прямоугольным основанием. Монтируется на посадочное место универсального генератора потока. Канюля прозрачная, мягкая, атравматичная,  с двумя зубцами цилиндрической формы с расширяющимся основанием диаметр и длина в зависимости от размера. Посадочный размер основания канюли 12*17мм. Канюля снабжена боковыми треугольными лепестками для смягчения воздействия форм универсального генратора на носовую область пациента. Лепестки расположены под углом 45 град. к основанию канюли, длина лепестка в зависимости от размера.Назальная канюля для назального СРАР для новорожденных, размер М синие</t>
  </si>
  <si>
    <t>Маска для вентиляции лёгких для новорожденных  для дыхательного контура nFlow с универсальным генератором потока. Носовая маска анатомической треугольной формы с лепестковой профилированной манжетой. Монтируется на посадочное место универсального генератора потока. Маска прозрачная, мягкая, атравматичная. Манжета маски лепестковая со сложной конфигурацией в районе верхней части носа, верхняя часть манжеты имеет армирование цилиндрическими (более плотными) вставками - по три  с каждой из трёх сторон манжеты, для обеспечения большей герметичности. Основание маски прямоугольное с посадочным размером 12*17мм, имеет изгиб для более плотного прилегания при установке контура на пациенте. Маска для вентиляции лёгких для назального СРАР для новорожденных, размер S 4704000</t>
  </si>
  <si>
    <t>Маска для вентиляции лёгких для новорожденных  для дыхательного контура nFlow с универсальным генератором потока. Носовая маска анатомической треугольной формы с лепестковой профилированной манжетой. Монтируется на посадочное место универсального генератора потока. Маска прозрачная, мягкая, атравматичная. Манжета маски лепестковая со сложной конфигурацией в районе верхней части носа, верхняя часть манжеты имеет армирование цилиндрическими (более плотными) вставками - по три  с каждой из трёх сторон манжеты, для обеспечения большей герметичности. Основание маски прямоугольное с посадочным размером 12*17мм, имеет изгиб для более плотного прилегания при установке контура на пациенте. Маска для вентиляции лёгких для назального СРАР для новорожденных, размер М 4705000</t>
  </si>
  <si>
    <t>Стетоскоп пластиковый</t>
  </si>
</sst>
</file>

<file path=xl/styles.xml><?xml version="1.0" encoding="utf-8"?>
<styleSheet xmlns="http://schemas.openxmlformats.org/spreadsheetml/2006/main">
  <numFmts count="2">
    <numFmt numFmtId="164" formatCode="#,##0.0000"/>
    <numFmt numFmtId="165" formatCode="0.0"/>
  </numFmts>
  <fonts count="11">
    <font>
      <sz val="11"/>
      <color theme="1"/>
      <name val="Calibri"/>
      <family val="2"/>
      <charset val="204"/>
      <scheme val="minor"/>
    </font>
    <font>
      <sz val="11"/>
      <color theme="1"/>
      <name val="Calibri"/>
      <family val="2"/>
      <charset val="204"/>
      <scheme val="minor"/>
    </font>
    <font>
      <sz val="10"/>
      <color theme="1"/>
      <name val="Times New Roman"/>
      <family val="1"/>
      <charset val="204"/>
    </font>
    <font>
      <sz val="11"/>
      <color theme="1"/>
      <name val="Times New Roman"/>
      <family val="1"/>
      <charset val="204"/>
    </font>
    <font>
      <b/>
      <sz val="11"/>
      <color theme="1"/>
      <name val="Times New Roman"/>
      <family val="1"/>
      <charset val="204"/>
    </font>
    <font>
      <b/>
      <sz val="11"/>
      <color indexed="8"/>
      <name val="Times New Roman"/>
      <family val="1"/>
      <charset val="204"/>
    </font>
    <font>
      <sz val="10"/>
      <name val="Arial"/>
      <family val="2"/>
      <charset val="204"/>
    </font>
    <font>
      <b/>
      <sz val="11"/>
      <name val="Times New Roman"/>
      <family val="1"/>
      <charset val="204"/>
    </font>
    <font>
      <sz val="10"/>
      <color rgb="FF000000"/>
      <name val="Times New Roman"/>
      <family val="1"/>
      <charset val="204"/>
    </font>
    <font>
      <sz val="10"/>
      <name val="Times New Roman"/>
      <family val="1"/>
      <charset val="204"/>
    </font>
    <font>
      <sz val="10"/>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lignment horizontal="center"/>
    </xf>
    <xf numFmtId="0" fontId="6" fillId="0" borderId="0"/>
  </cellStyleXfs>
  <cellXfs count="43">
    <xf numFmtId="0" fontId="0" fillId="0" borderId="0" xfId="0"/>
    <xf numFmtId="0" fontId="3" fillId="0" borderId="0" xfId="0" applyFont="1" applyBorder="1"/>
    <xf numFmtId="0" fontId="2" fillId="0" borderId="1" xfId="0" applyFont="1" applyBorder="1" applyAlignment="1">
      <alignment wrapText="1"/>
    </xf>
    <xf numFmtId="165" fontId="2" fillId="0" borderId="1" xfId="0" applyNumberFormat="1" applyFont="1" applyBorder="1" applyAlignment="1">
      <alignment wrapText="1"/>
    </xf>
    <xf numFmtId="0" fontId="3" fillId="0" borderId="0" xfId="0" applyFont="1"/>
    <xf numFmtId="0" fontId="3" fillId="0" borderId="1" xfId="0" applyFont="1" applyBorder="1" applyAlignment="1">
      <alignment wrapText="1"/>
    </xf>
    <xf numFmtId="0" fontId="4" fillId="0" borderId="0" xfId="0" applyFont="1" applyAlignment="1">
      <alignment horizontal="center" wrapText="1"/>
    </xf>
    <xf numFmtId="0" fontId="4" fillId="0" borderId="0" xfId="0" applyFont="1" applyAlignment="1">
      <alignment wrapText="1"/>
    </xf>
    <xf numFmtId="0" fontId="3" fillId="0" borderId="1" xfId="0" applyFont="1" applyBorder="1"/>
    <xf numFmtId="0" fontId="3" fillId="0" borderId="0" xfId="0" applyFont="1" applyAlignment="1">
      <alignment wrapText="1"/>
    </xf>
    <xf numFmtId="0" fontId="4" fillId="2" borderId="0" xfId="0" applyFont="1" applyFill="1" applyAlignment="1">
      <alignment vertical="center" wrapText="1"/>
    </xf>
    <xf numFmtId="0" fontId="2" fillId="0" borderId="1" xfId="0" applyFont="1" applyFill="1" applyBorder="1" applyAlignment="1">
      <alignment wrapText="1"/>
    </xf>
    <xf numFmtId="165" fontId="2" fillId="0" borderId="1" xfId="0" applyNumberFormat="1" applyFont="1" applyFill="1" applyBorder="1" applyAlignment="1">
      <alignment wrapText="1"/>
    </xf>
    <xf numFmtId="0" fontId="9"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2" fillId="0" borderId="1" xfId="0" applyFont="1" applyBorder="1"/>
    <xf numFmtId="0" fontId="8" fillId="3"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14" fontId="3" fillId="0" borderId="0" xfId="0" applyNumberFormat="1" applyFont="1" applyAlignment="1">
      <alignment horizontal="left"/>
    </xf>
    <xf numFmtId="0" fontId="4" fillId="0" borderId="0" xfId="0" applyFont="1" applyFill="1" applyAlignment="1">
      <alignment horizontal="center" vertical="center" wrapText="1"/>
    </xf>
    <xf numFmtId="0" fontId="4" fillId="2" borderId="1" xfId="0" applyFont="1" applyFill="1" applyBorder="1" applyAlignment="1" applyProtection="1">
      <alignment horizontal="left" vertical="top" wrapText="1"/>
    </xf>
    <xf numFmtId="164" fontId="5" fillId="0" borderId="1" xfId="1" applyNumberFormat="1" applyFont="1" applyFill="1" applyBorder="1" applyAlignment="1" applyProtection="1">
      <alignment horizontal="left" vertical="center" wrapText="1"/>
    </xf>
    <xf numFmtId="0" fontId="7" fillId="0" borderId="1" xfId="2" applyFont="1" applyFill="1" applyBorder="1" applyAlignment="1" applyProtection="1">
      <alignment horizontal="left" vertical="center" wrapText="1" shrinkToFit="1"/>
      <protection locked="0"/>
    </xf>
    <xf numFmtId="0" fontId="3" fillId="0" borderId="1" xfId="0" applyNumberFormat="1" applyFont="1" applyBorder="1" applyAlignment="1">
      <alignment wrapText="1"/>
    </xf>
    <xf numFmtId="3" fontId="8" fillId="0" borderId="1" xfId="0" applyNumberFormat="1" applyFont="1" applyFill="1" applyBorder="1" applyAlignment="1">
      <alignment horizontal="center" wrapText="1"/>
    </xf>
    <xf numFmtId="3" fontId="3" fillId="0" borderId="1" xfId="0" applyNumberFormat="1" applyFont="1" applyBorder="1" applyAlignment="1">
      <alignment horizontal="center"/>
    </xf>
    <xf numFmtId="3" fontId="2" fillId="0" borderId="1" xfId="0" applyNumberFormat="1" applyFont="1" applyBorder="1" applyAlignment="1">
      <alignment horizontal="center"/>
    </xf>
    <xf numFmtId="3" fontId="2" fillId="2" borderId="1" xfId="0" applyNumberFormat="1" applyFont="1" applyFill="1" applyBorder="1" applyAlignment="1" applyProtection="1">
      <alignment horizontal="center" wrapText="1"/>
    </xf>
    <xf numFmtId="4" fontId="3" fillId="0" borderId="0" xfId="0" applyNumberFormat="1" applyFont="1" applyAlignment="1">
      <alignment horizontal="right"/>
    </xf>
    <xf numFmtId="4" fontId="4" fillId="2" borderId="0" xfId="0" applyNumberFormat="1" applyFont="1" applyFill="1" applyAlignment="1">
      <alignment horizontal="right" vertical="center" wrapText="1"/>
    </xf>
    <xf numFmtId="4" fontId="3" fillId="0" borderId="1" xfId="0" applyNumberFormat="1" applyFont="1" applyBorder="1" applyAlignment="1"/>
    <xf numFmtId="4" fontId="2" fillId="0" borderId="1" xfId="0" applyNumberFormat="1" applyFont="1" applyBorder="1" applyAlignment="1"/>
    <xf numFmtId="4" fontId="2" fillId="2" borderId="1" xfId="0" applyNumberFormat="1" applyFont="1" applyFill="1" applyBorder="1" applyAlignment="1" applyProtection="1">
      <alignment wrapText="1"/>
    </xf>
    <xf numFmtId="4" fontId="5" fillId="0" borderId="1" xfId="1" applyNumberFormat="1" applyFont="1" applyFill="1" applyBorder="1" applyAlignment="1" applyProtection="1">
      <alignment horizontal="center" vertical="center" wrapText="1"/>
    </xf>
    <xf numFmtId="4" fontId="8" fillId="0" borderId="1" xfId="0" applyNumberFormat="1" applyFont="1" applyFill="1" applyBorder="1" applyAlignment="1">
      <alignment wrapText="1"/>
    </xf>
    <xf numFmtId="0" fontId="3" fillId="0" borderId="1" xfId="0" applyFont="1" applyBorder="1" applyAlignment="1"/>
    <xf numFmtId="0" fontId="2" fillId="0" borderId="1" xfId="0" applyFont="1" applyBorder="1" applyAlignment="1"/>
    <xf numFmtId="0" fontId="2" fillId="0" borderId="1" xfId="0" applyFont="1" applyFill="1" applyBorder="1" applyAlignment="1" applyProtection="1">
      <alignment wrapText="1"/>
    </xf>
    <xf numFmtId="0" fontId="9" fillId="0" borderId="1" xfId="0" applyFont="1" applyFill="1" applyBorder="1" applyAlignment="1"/>
    <xf numFmtId="0" fontId="8" fillId="3" borderId="1" xfId="0" applyFont="1" applyFill="1" applyBorder="1" applyAlignment="1">
      <alignment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cellXfs>
  <cellStyles count="3">
    <cellStyle name="Обычный" xfId="0" builtinId="0"/>
    <cellStyle name="Обычный 2" xfId="1"/>
    <cellStyle name="Обычный 2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43"/>
  <sheetViews>
    <sheetView tabSelected="1" zoomScale="70" zoomScaleNormal="70" workbookViewId="0">
      <selection activeCell="C6" sqref="C6:C7"/>
    </sheetView>
  </sheetViews>
  <sheetFormatPr defaultRowHeight="15"/>
  <cols>
    <col min="1" max="1" width="7.140625" style="4" customWidth="1"/>
    <col min="2" max="2" width="49" style="9" customWidth="1"/>
    <col min="3" max="3" width="47.28515625" style="4" customWidth="1"/>
    <col min="4" max="4" width="9.28515625" style="4" customWidth="1"/>
    <col min="5" max="5" width="10.140625" style="4" customWidth="1"/>
    <col min="6" max="6" width="9.7109375" style="29" bestFit="1" customWidth="1"/>
    <col min="7" max="7" width="12.42578125" style="29" customWidth="1"/>
    <col min="8" max="8" width="17" style="4" customWidth="1"/>
    <col min="9" max="9" width="11.5703125" style="4" customWidth="1"/>
    <col min="10" max="10" width="12.7109375" style="4" customWidth="1"/>
    <col min="11" max="11" width="14" style="4" customWidth="1"/>
    <col min="12" max="16384" width="9.140625" style="4"/>
  </cols>
  <sheetData>
    <row r="1" spans="1:11">
      <c r="A1" s="19"/>
      <c r="B1" s="19"/>
    </row>
    <row r="2" spans="1:11">
      <c r="B2" s="6"/>
    </row>
    <row r="3" spans="1:11">
      <c r="B3" s="7"/>
    </row>
    <row r="4" spans="1:11" ht="31.5" customHeight="1">
      <c r="A4" s="20" t="s">
        <v>82</v>
      </c>
      <c r="B4" s="20"/>
      <c r="C4" s="20"/>
      <c r="D4" s="20"/>
      <c r="E4" s="20"/>
      <c r="F4" s="20"/>
      <c r="G4" s="20"/>
      <c r="H4" s="20"/>
      <c r="I4" s="20"/>
      <c r="J4" s="10"/>
      <c r="K4" s="10"/>
    </row>
    <row r="5" spans="1:11" s="1" customFormat="1">
      <c r="A5" s="10"/>
      <c r="B5" s="10"/>
      <c r="C5" s="10"/>
      <c r="D5" s="10"/>
      <c r="E5" s="10"/>
      <c r="F5" s="30"/>
      <c r="G5" s="30"/>
      <c r="H5" s="10"/>
      <c r="I5" s="10"/>
      <c r="J5" s="10"/>
      <c r="K5" s="10"/>
    </row>
    <row r="6" spans="1:11" ht="32.25" customHeight="1">
      <c r="A6" s="21" t="s">
        <v>0</v>
      </c>
      <c r="B6" s="41" t="s">
        <v>1</v>
      </c>
      <c r="C6" s="41" t="s">
        <v>2</v>
      </c>
      <c r="D6" s="42" t="s">
        <v>3</v>
      </c>
      <c r="E6" s="22" t="s">
        <v>4</v>
      </c>
      <c r="F6" s="34" t="s">
        <v>5</v>
      </c>
      <c r="G6" s="34" t="s">
        <v>6</v>
      </c>
      <c r="H6" s="23" t="s">
        <v>7</v>
      </c>
      <c r="I6" s="23" t="s">
        <v>8</v>
      </c>
      <c r="J6" s="18" t="s">
        <v>9</v>
      </c>
      <c r="K6" s="18" t="s">
        <v>10</v>
      </c>
    </row>
    <row r="7" spans="1:11" ht="38.25" customHeight="1">
      <c r="A7" s="21"/>
      <c r="B7" s="41"/>
      <c r="C7" s="41"/>
      <c r="D7" s="42"/>
      <c r="E7" s="22"/>
      <c r="F7" s="34"/>
      <c r="G7" s="34"/>
      <c r="H7" s="23"/>
      <c r="I7" s="23"/>
      <c r="J7" s="18"/>
      <c r="K7" s="18"/>
    </row>
    <row r="8" spans="1:11" ht="177" customHeight="1">
      <c r="A8" s="8">
        <v>1</v>
      </c>
      <c r="B8" s="14" t="s">
        <v>19</v>
      </c>
      <c r="C8" s="14" t="s">
        <v>20</v>
      </c>
      <c r="D8" s="38" t="s">
        <v>14</v>
      </c>
      <c r="E8" s="25">
        <v>22</v>
      </c>
      <c r="F8" s="35">
        <v>14536</v>
      </c>
      <c r="G8" s="31">
        <f>F8*E8</f>
        <v>319792</v>
      </c>
      <c r="H8" s="11" t="s">
        <v>17</v>
      </c>
      <c r="I8" s="11" t="s">
        <v>11</v>
      </c>
      <c r="J8" s="11" t="s">
        <v>16</v>
      </c>
      <c r="K8" s="12" t="s">
        <v>13</v>
      </c>
    </row>
    <row r="9" spans="1:11" ht="54.75" customHeight="1">
      <c r="A9" s="8">
        <v>2</v>
      </c>
      <c r="B9" s="13" t="s">
        <v>21</v>
      </c>
      <c r="C9" s="13" t="s">
        <v>22</v>
      </c>
      <c r="D9" s="38" t="s">
        <v>14</v>
      </c>
      <c r="E9" s="25">
        <v>21</v>
      </c>
      <c r="F9" s="31">
        <v>49220</v>
      </c>
      <c r="G9" s="31">
        <f t="shared" ref="G9:G27" si="0">F9*E9</f>
        <v>1033620</v>
      </c>
      <c r="H9" s="11" t="s">
        <v>17</v>
      </c>
      <c r="I9" s="11" t="s">
        <v>11</v>
      </c>
      <c r="J9" s="11" t="s">
        <v>16</v>
      </c>
      <c r="K9" s="3" t="s">
        <v>13</v>
      </c>
    </row>
    <row r="10" spans="1:11" ht="54.75" customHeight="1">
      <c r="A10" s="8">
        <v>3</v>
      </c>
      <c r="B10" s="5" t="s">
        <v>23</v>
      </c>
      <c r="C10" s="5" t="s">
        <v>33</v>
      </c>
      <c r="D10" s="38" t="s">
        <v>14</v>
      </c>
      <c r="E10" s="26">
        <v>30</v>
      </c>
      <c r="F10" s="31">
        <v>720</v>
      </c>
      <c r="G10" s="31">
        <f t="shared" si="0"/>
        <v>21600</v>
      </c>
      <c r="H10" s="11" t="s">
        <v>17</v>
      </c>
      <c r="I10" s="11" t="s">
        <v>11</v>
      </c>
      <c r="J10" s="11" t="s">
        <v>16</v>
      </c>
      <c r="K10" s="3" t="s">
        <v>13</v>
      </c>
    </row>
    <row r="11" spans="1:11" ht="54.75" customHeight="1">
      <c r="A11" s="8">
        <v>4</v>
      </c>
      <c r="B11" s="5" t="s">
        <v>23</v>
      </c>
      <c r="C11" s="5" t="s">
        <v>34</v>
      </c>
      <c r="D11" s="38" t="s">
        <v>14</v>
      </c>
      <c r="E11" s="26">
        <v>30</v>
      </c>
      <c r="F11" s="31">
        <v>720</v>
      </c>
      <c r="G11" s="31">
        <f t="shared" si="0"/>
        <v>21600</v>
      </c>
      <c r="H11" s="11" t="s">
        <v>17</v>
      </c>
      <c r="I11" s="11" t="s">
        <v>11</v>
      </c>
      <c r="J11" s="11" t="s">
        <v>16</v>
      </c>
      <c r="K11" s="3" t="s">
        <v>13</v>
      </c>
    </row>
    <row r="12" spans="1:11" ht="54.75" customHeight="1">
      <c r="A12" s="8">
        <v>5</v>
      </c>
      <c r="B12" s="14" t="s">
        <v>24</v>
      </c>
      <c r="C12" s="14" t="s">
        <v>90</v>
      </c>
      <c r="D12" s="38" t="s">
        <v>14</v>
      </c>
      <c r="E12" s="25">
        <v>9</v>
      </c>
      <c r="F12" s="31">
        <v>3681</v>
      </c>
      <c r="G12" s="31">
        <f t="shared" si="0"/>
        <v>33129</v>
      </c>
      <c r="H12" s="11" t="s">
        <v>17</v>
      </c>
      <c r="I12" s="11" t="s">
        <v>11</v>
      </c>
      <c r="J12" s="11" t="s">
        <v>16</v>
      </c>
      <c r="K12" s="3" t="s">
        <v>13</v>
      </c>
    </row>
    <row r="13" spans="1:11" ht="59.25" customHeight="1">
      <c r="A13" s="8">
        <v>6</v>
      </c>
      <c r="B13" s="13" t="s">
        <v>25</v>
      </c>
      <c r="C13" s="13" t="s">
        <v>26</v>
      </c>
      <c r="D13" s="38" t="s">
        <v>14</v>
      </c>
      <c r="E13" s="25">
        <v>10</v>
      </c>
      <c r="F13" s="31">
        <v>3000</v>
      </c>
      <c r="G13" s="31">
        <f t="shared" si="0"/>
        <v>30000</v>
      </c>
      <c r="H13" s="11" t="s">
        <v>17</v>
      </c>
      <c r="I13" s="11" t="s">
        <v>11</v>
      </c>
      <c r="J13" s="11" t="s">
        <v>16</v>
      </c>
      <c r="K13" s="3" t="s">
        <v>13</v>
      </c>
    </row>
    <row r="14" spans="1:11" ht="75.75" customHeight="1">
      <c r="A14" s="8">
        <v>7</v>
      </c>
      <c r="B14" s="5" t="s">
        <v>28</v>
      </c>
      <c r="C14" s="5" t="s">
        <v>27</v>
      </c>
      <c r="D14" s="38" t="s">
        <v>14</v>
      </c>
      <c r="E14" s="26">
        <v>10</v>
      </c>
      <c r="F14" s="31">
        <v>6000</v>
      </c>
      <c r="G14" s="31">
        <f t="shared" si="0"/>
        <v>60000</v>
      </c>
      <c r="H14" s="11" t="s">
        <v>17</v>
      </c>
      <c r="I14" s="11" t="s">
        <v>11</v>
      </c>
      <c r="J14" s="11" t="s">
        <v>16</v>
      </c>
      <c r="K14" s="3" t="s">
        <v>13</v>
      </c>
    </row>
    <row r="15" spans="1:11" ht="64.5">
      <c r="A15" s="8">
        <v>8</v>
      </c>
      <c r="B15" s="14" t="s">
        <v>29</v>
      </c>
      <c r="C15" s="14" t="s">
        <v>30</v>
      </c>
      <c r="D15" s="38" t="s">
        <v>14</v>
      </c>
      <c r="E15" s="25">
        <v>1</v>
      </c>
      <c r="F15" s="31">
        <v>9800</v>
      </c>
      <c r="G15" s="31">
        <f t="shared" si="0"/>
        <v>9800</v>
      </c>
      <c r="H15" s="11" t="s">
        <v>17</v>
      </c>
      <c r="I15" s="11" t="s">
        <v>11</v>
      </c>
      <c r="J15" s="11" t="s">
        <v>16</v>
      </c>
      <c r="K15" s="3" t="s">
        <v>13</v>
      </c>
    </row>
    <row r="16" spans="1:11" ht="60.75" customHeight="1">
      <c r="A16" s="8">
        <v>9</v>
      </c>
      <c r="B16" s="15" t="s">
        <v>31</v>
      </c>
      <c r="C16" s="13" t="s">
        <v>32</v>
      </c>
      <c r="D16" s="39" t="s">
        <v>80</v>
      </c>
      <c r="E16" s="25">
        <v>50</v>
      </c>
      <c r="F16" s="31">
        <v>524</v>
      </c>
      <c r="G16" s="31">
        <f t="shared" si="0"/>
        <v>26200</v>
      </c>
      <c r="H16" s="11" t="s">
        <v>17</v>
      </c>
      <c r="I16" s="11" t="s">
        <v>11</v>
      </c>
      <c r="J16" s="11" t="s">
        <v>16</v>
      </c>
      <c r="K16" s="3" t="s">
        <v>13</v>
      </c>
    </row>
    <row r="17" spans="1:11" ht="58.5" customHeight="1">
      <c r="A17" s="8">
        <v>10</v>
      </c>
      <c r="B17" s="5" t="s">
        <v>35</v>
      </c>
      <c r="C17" s="13" t="s">
        <v>36</v>
      </c>
      <c r="D17" s="38" t="s">
        <v>81</v>
      </c>
      <c r="E17" s="25">
        <v>2</v>
      </c>
      <c r="F17" s="31">
        <v>9000</v>
      </c>
      <c r="G17" s="31">
        <f t="shared" si="0"/>
        <v>18000</v>
      </c>
      <c r="H17" s="11" t="s">
        <v>17</v>
      </c>
      <c r="I17" s="11" t="s">
        <v>11</v>
      </c>
      <c r="J17" s="11" t="s">
        <v>16</v>
      </c>
      <c r="K17" s="3" t="s">
        <v>13</v>
      </c>
    </row>
    <row r="18" spans="1:11" ht="54.75" customHeight="1">
      <c r="A18" s="8">
        <v>11</v>
      </c>
      <c r="B18" s="16" t="s">
        <v>37</v>
      </c>
      <c r="C18" s="2" t="s">
        <v>38</v>
      </c>
      <c r="D18" s="37" t="s">
        <v>39</v>
      </c>
      <c r="E18" s="27">
        <v>120</v>
      </c>
      <c r="F18" s="32">
        <v>6249</v>
      </c>
      <c r="G18" s="31">
        <f t="shared" si="0"/>
        <v>749880</v>
      </c>
      <c r="H18" s="11" t="s">
        <v>17</v>
      </c>
      <c r="I18" s="11" t="s">
        <v>11</v>
      </c>
      <c r="J18" s="11" t="s">
        <v>16</v>
      </c>
      <c r="K18" s="3" t="s">
        <v>13</v>
      </c>
    </row>
    <row r="19" spans="1:11" ht="60" customHeight="1">
      <c r="A19" s="8">
        <v>12</v>
      </c>
      <c r="B19" s="16" t="s">
        <v>40</v>
      </c>
      <c r="C19" s="2" t="s">
        <v>41</v>
      </c>
      <c r="D19" s="37" t="s">
        <v>39</v>
      </c>
      <c r="E19" s="27">
        <v>50</v>
      </c>
      <c r="F19" s="32">
        <v>6000</v>
      </c>
      <c r="G19" s="31">
        <f t="shared" si="0"/>
        <v>300000</v>
      </c>
      <c r="H19" s="11" t="s">
        <v>17</v>
      </c>
      <c r="I19" s="11" t="s">
        <v>11</v>
      </c>
      <c r="J19" s="11" t="s">
        <v>16</v>
      </c>
      <c r="K19" s="3" t="s">
        <v>13</v>
      </c>
    </row>
    <row r="20" spans="1:11" ht="64.5">
      <c r="A20" s="8">
        <v>13</v>
      </c>
      <c r="B20" s="16" t="s">
        <v>42</v>
      </c>
      <c r="C20" s="2" t="s">
        <v>43</v>
      </c>
      <c r="D20" s="37" t="s">
        <v>44</v>
      </c>
      <c r="E20" s="27">
        <v>1010</v>
      </c>
      <c r="F20" s="32">
        <v>100</v>
      </c>
      <c r="G20" s="31">
        <f t="shared" si="0"/>
        <v>101000</v>
      </c>
      <c r="H20" s="11" t="s">
        <v>17</v>
      </c>
      <c r="I20" s="11" t="s">
        <v>11</v>
      </c>
      <c r="J20" s="11" t="s">
        <v>16</v>
      </c>
      <c r="K20" s="3" t="s">
        <v>13</v>
      </c>
    </row>
    <row r="21" spans="1:11" ht="64.5">
      <c r="A21" s="8">
        <v>14</v>
      </c>
      <c r="B21" s="14" t="s">
        <v>45</v>
      </c>
      <c r="C21" s="14" t="s">
        <v>46</v>
      </c>
      <c r="D21" s="37" t="s">
        <v>47</v>
      </c>
      <c r="E21" s="25">
        <v>30</v>
      </c>
      <c r="F21" s="32">
        <v>512</v>
      </c>
      <c r="G21" s="31">
        <f t="shared" si="0"/>
        <v>15360</v>
      </c>
      <c r="H21" s="11" t="s">
        <v>15</v>
      </c>
      <c r="I21" s="2" t="s">
        <v>11</v>
      </c>
      <c r="J21" s="2" t="s">
        <v>12</v>
      </c>
      <c r="K21" s="3" t="s">
        <v>13</v>
      </c>
    </row>
    <row r="22" spans="1:11" ht="64.5">
      <c r="A22" s="8">
        <v>15</v>
      </c>
      <c r="B22" s="14" t="s">
        <v>45</v>
      </c>
      <c r="C22" s="14" t="s">
        <v>48</v>
      </c>
      <c r="D22" s="37" t="s">
        <v>47</v>
      </c>
      <c r="E22" s="27">
        <v>20</v>
      </c>
      <c r="F22" s="32">
        <v>400</v>
      </c>
      <c r="G22" s="31">
        <f t="shared" si="0"/>
        <v>8000</v>
      </c>
      <c r="H22" s="11" t="s">
        <v>17</v>
      </c>
      <c r="I22" s="11" t="s">
        <v>11</v>
      </c>
      <c r="J22" s="11" t="s">
        <v>18</v>
      </c>
      <c r="K22" s="3" t="s">
        <v>13</v>
      </c>
    </row>
    <row r="23" spans="1:11" ht="64.5">
      <c r="A23" s="8">
        <v>16</v>
      </c>
      <c r="B23" s="14" t="s">
        <v>45</v>
      </c>
      <c r="C23" s="14" t="s">
        <v>49</v>
      </c>
      <c r="D23" s="37" t="s">
        <v>47</v>
      </c>
      <c r="E23" s="27">
        <v>50</v>
      </c>
      <c r="F23" s="32">
        <v>350</v>
      </c>
      <c r="G23" s="31">
        <f t="shared" si="0"/>
        <v>17500</v>
      </c>
      <c r="H23" s="11" t="s">
        <v>17</v>
      </c>
      <c r="I23" s="11" t="s">
        <v>11</v>
      </c>
      <c r="J23" s="11" t="s">
        <v>18</v>
      </c>
      <c r="K23" s="3" t="s">
        <v>13</v>
      </c>
    </row>
    <row r="24" spans="1:11" ht="64.5">
      <c r="A24" s="8">
        <v>17</v>
      </c>
      <c r="B24" s="2" t="s">
        <v>50</v>
      </c>
      <c r="C24" s="2" t="s">
        <v>51</v>
      </c>
      <c r="D24" s="37" t="s">
        <v>14</v>
      </c>
      <c r="E24" s="27">
        <v>20</v>
      </c>
      <c r="F24" s="32">
        <v>480</v>
      </c>
      <c r="G24" s="31">
        <f t="shared" si="0"/>
        <v>9600</v>
      </c>
      <c r="H24" s="11" t="s">
        <v>17</v>
      </c>
      <c r="I24" s="11" t="s">
        <v>11</v>
      </c>
      <c r="J24" s="11" t="s">
        <v>18</v>
      </c>
      <c r="K24" s="3" t="s">
        <v>13</v>
      </c>
    </row>
    <row r="25" spans="1:11" ht="64.5">
      <c r="A25" s="8">
        <v>18</v>
      </c>
      <c r="B25" s="2" t="s">
        <v>50</v>
      </c>
      <c r="C25" s="2" t="s">
        <v>52</v>
      </c>
      <c r="D25" s="37" t="s">
        <v>14</v>
      </c>
      <c r="E25" s="27">
        <v>20</v>
      </c>
      <c r="F25" s="32">
        <v>480</v>
      </c>
      <c r="G25" s="31">
        <f t="shared" si="0"/>
        <v>9600</v>
      </c>
      <c r="H25" s="11" t="s">
        <v>17</v>
      </c>
      <c r="I25" s="11" t="s">
        <v>11</v>
      </c>
      <c r="J25" s="11" t="s">
        <v>18</v>
      </c>
      <c r="K25" s="3" t="s">
        <v>13</v>
      </c>
    </row>
    <row r="26" spans="1:11" ht="64.5">
      <c r="A26" s="8">
        <v>19</v>
      </c>
      <c r="B26" s="17" t="s">
        <v>53</v>
      </c>
      <c r="C26" s="17" t="s">
        <v>59</v>
      </c>
      <c r="D26" s="40" t="s">
        <v>54</v>
      </c>
      <c r="E26" s="28">
        <v>500</v>
      </c>
      <c r="F26" s="33">
        <v>10</v>
      </c>
      <c r="G26" s="31">
        <f t="shared" si="0"/>
        <v>5000</v>
      </c>
      <c r="H26" s="11" t="s">
        <v>17</v>
      </c>
      <c r="I26" s="11" t="s">
        <v>11</v>
      </c>
      <c r="J26" s="11" t="s">
        <v>18</v>
      </c>
      <c r="K26" s="3" t="s">
        <v>13</v>
      </c>
    </row>
    <row r="27" spans="1:11" ht="64.5">
      <c r="A27" s="8">
        <v>20</v>
      </c>
      <c r="B27" s="13" t="s">
        <v>55</v>
      </c>
      <c r="C27" s="13" t="s">
        <v>56</v>
      </c>
      <c r="D27" s="37" t="s">
        <v>14</v>
      </c>
      <c r="E27" s="25">
        <v>200</v>
      </c>
      <c r="F27" s="31">
        <v>750</v>
      </c>
      <c r="G27" s="31">
        <f t="shared" si="0"/>
        <v>150000</v>
      </c>
      <c r="H27" s="11" t="s">
        <v>17</v>
      </c>
      <c r="I27" s="11" t="s">
        <v>11</v>
      </c>
      <c r="J27" s="11" t="s">
        <v>18</v>
      </c>
      <c r="K27" s="3" t="s">
        <v>13</v>
      </c>
    </row>
    <row r="28" spans="1:11" ht="243">
      <c r="A28" s="8">
        <v>21</v>
      </c>
      <c r="B28" s="16" t="s">
        <v>57</v>
      </c>
      <c r="C28" s="2" t="s">
        <v>58</v>
      </c>
      <c r="D28" s="37" t="s">
        <v>14</v>
      </c>
      <c r="E28" s="27">
        <v>800</v>
      </c>
      <c r="F28" s="32">
        <v>1563</v>
      </c>
      <c r="G28" s="31">
        <f t="shared" ref="G28:G29" si="1">F28*E28</f>
        <v>1250400</v>
      </c>
      <c r="H28" s="11" t="s">
        <v>17</v>
      </c>
      <c r="I28" s="11" t="s">
        <v>11</v>
      </c>
      <c r="J28" s="11" t="s">
        <v>18</v>
      </c>
      <c r="K28" s="3" t="s">
        <v>13</v>
      </c>
    </row>
    <row r="29" spans="1:11" ht="64.5">
      <c r="A29" s="8">
        <v>22</v>
      </c>
      <c r="B29" s="2" t="s">
        <v>60</v>
      </c>
      <c r="C29" s="2" t="s">
        <v>61</v>
      </c>
      <c r="D29" s="37" t="s">
        <v>14</v>
      </c>
      <c r="E29" s="27">
        <v>100</v>
      </c>
      <c r="F29" s="32">
        <v>112</v>
      </c>
      <c r="G29" s="31">
        <f t="shared" si="1"/>
        <v>11200</v>
      </c>
      <c r="H29" s="11" t="s">
        <v>17</v>
      </c>
      <c r="I29" s="11" t="s">
        <v>11</v>
      </c>
      <c r="J29" s="11" t="s">
        <v>18</v>
      </c>
      <c r="K29" s="3" t="s">
        <v>13</v>
      </c>
    </row>
    <row r="30" spans="1:11" ht="390">
      <c r="A30" s="8">
        <v>23</v>
      </c>
      <c r="B30" s="5" t="s">
        <v>62</v>
      </c>
      <c r="C30" s="24" t="s">
        <v>63</v>
      </c>
      <c r="D30" s="37" t="s">
        <v>14</v>
      </c>
      <c r="E30" s="26">
        <v>25</v>
      </c>
      <c r="F30" s="31">
        <v>14000</v>
      </c>
      <c r="G30" s="31">
        <f t="shared" ref="G30:G42" si="2">F30*E30</f>
        <v>350000</v>
      </c>
      <c r="H30" s="11" t="s">
        <v>17</v>
      </c>
      <c r="I30" s="11" t="s">
        <v>11</v>
      </c>
      <c r="J30" s="11" t="s">
        <v>18</v>
      </c>
      <c r="K30" s="3" t="s">
        <v>13</v>
      </c>
    </row>
    <row r="31" spans="1:11" ht="300">
      <c r="A31" s="8">
        <v>24</v>
      </c>
      <c r="B31" s="5" t="s">
        <v>64</v>
      </c>
      <c r="C31" s="5" t="s">
        <v>67</v>
      </c>
      <c r="D31" s="37" t="s">
        <v>14</v>
      </c>
      <c r="E31" s="26">
        <v>10</v>
      </c>
      <c r="F31" s="31">
        <v>3500</v>
      </c>
      <c r="G31" s="31">
        <f t="shared" si="2"/>
        <v>35000</v>
      </c>
      <c r="H31" s="11" t="s">
        <v>17</v>
      </c>
      <c r="I31" s="11" t="s">
        <v>11</v>
      </c>
      <c r="J31" s="11" t="s">
        <v>18</v>
      </c>
      <c r="K31" s="3" t="s">
        <v>13</v>
      </c>
    </row>
    <row r="32" spans="1:11" ht="300">
      <c r="A32" s="8">
        <v>25</v>
      </c>
      <c r="B32" s="5" t="s">
        <v>65</v>
      </c>
      <c r="C32" s="5" t="s">
        <v>68</v>
      </c>
      <c r="D32" s="37" t="s">
        <v>14</v>
      </c>
      <c r="E32" s="26">
        <v>10</v>
      </c>
      <c r="F32" s="31">
        <v>3500</v>
      </c>
      <c r="G32" s="31">
        <f t="shared" si="2"/>
        <v>35000</v>
      </c>
      <c r="H32" s="11" t="s">
        <v>17</v>
      </c>
      <c r="I32" s="11" t="s">
        <v>11</v>
      </c>
      <c r="J32" s="11" t="s">
        <v>18</v>
      </c>
      <c r="K32" s="3" t="s">
        <v>13</v>
      </c>
    </row>
    <row r="33" spans="1:11" ht="300">
      <c r="A33" s="8">
        <v>26</v>
      </c>
      <c r="B33" s="5" t="s">
        <v>66</v>
      </c>
      <c r="C33" s="5" t="s">
        <v>69</v>
      </c>
      <c r="D33" s="37" t="s">
        <v>14</v>
      </c>
      <c r="E33" s="26">
        <v>5</v>
      </c>
      <c r="F33" s="31">
        <v>3500</v>
      </c>
      <c r="G33" s="31">
        <f t="shared" si="2"/>
        <v>17500</v>
      </c>
      <c r="H33" s="11" t="s">
        <v>17</v>
      </c>
      <c r="I33" s="11" t="s">
        <v>11</v>
      </c>
      <c r="J33" s="11" t="s">
        <v>18</v>
      </c>
      <c r="K33" s="3" t="s">
        <v>13</v>
      </c>
    </row>
    <row r="34" spans="1:11" ht="405">
      <c r="A34" s="8">
        <v>27</v>
      </c>
      <c r="B34" s="5" t="s">
        <v>70</v>
      </c>
      <c r="C34" s="5" t="s">
        <v>71</v>
      </c>
      <c r="D34" s="37" t="s">
        <v>14</v>
      </c>
      <c r="E34" s="26">
        <v>25</v>
      </c>
      <c r="F34" s="31">
        <v>5500</v>
      </c>
      <c r="G34" s="31">
        <f t="shared" si="2"/>
        <v>137500</v>
      </c>
      <c r="H34" s="11" t="s">
        <v>17</v>
      </c>
      <c r="I34" s="11" t="s">
        <v>11</v>
      </c>
      <c r="J34" s="11" t="s">
        <v>18</v>
      </c>
      <c r="K34" s="3" t="s">
        <v>13</v>
      </c>
    </row>
    <row r="35" spans="1:11" ht="285">
      <c r="A35" s="8">
        <v>28</v>
      </c>
      <c r="B35" s="5" t="s">
        <v>83</v>
      </c>
      <c r="C35" s="5" t="s">
        <v>88</v>
      </c>
      <c r="D35" s="37" t="s">
        <v>14</v>
      </c>
      <c r="E35" s="26">
        <v>10</v>
      </c>
      <c r="F35" s="31">
        <v>750</v>
      </c>
      <c r="G35" s="31">
        <f t="shared" si="2"/>
        <v>7500</v>
      </c>
      <c r="H35" s="11" t="s">
        <v>17</v>
      </c>
      <c r="I35" s="11" t="s">
        <v>11</v>
      </c>
      <c r="J35" s="11" t="s">
        <v>18</v>
      </c>
      <c r="K35" s="3" t="s">
        <v>13</v>
      </c>
    </row>
    <row r="36" spans="1:11" ht="285">
      <c r="A36" s="8">
        <v>29</v>
      </c>
      <c r="B36" s="5" t="s">
        <v>83</v>
      </c>
      <c r="C36" s="5" t="s">
        <v>89</v>
      </c>
      <c r="D36" s="37" t="s">
        <v>14</v>
      </c>
      <c r="E36" s="26">
        <v>15</v>
      </c>
      <c r="F36" s="31">
        <v>750</v>
      </c>
      <c r="G36" s="31">
        <f t="shared" si="2"/>
        <v>11250</v>
      </c>
      <c r="H36" s="11" t="s">
        <v>17</v>
      </c>
      <c r="I36" s="11" t="s">
        <v>11</v>
      </c>
      <c r="J36" s="11" t="s">
        <v>18</v>
      </c>
      <c r="K36" s="3" t="s">
        <v>13</v>
      </c>
    </row>
    <row r="37" spans="1:11" ht="270">
      <c r="A37" s="8">
        <v>30</v>
      </c>
      <c r="B37" s="5" t="s">
        <v>84</v>
      </c>
      <c r="C37" s="5" t="s">
        <v>86</v>
      </c>
      <c r="D37" s="37" t="s">
        <v>14</v>
      </c>
      <c r="E37" s="26">
        <v>15</v>
      </c>
      <c r="F37" s="31">
        <v>500</v>
      </c>
      <c r="G37" s="31">
        <f t="shared" si="2"/>
        <v>7500</v>
      </c>
      <c r="H37" s="11" t="s">
        <v>17</v>
      </c>
      <c r="I37" s="11" t="s">
        <v>11</v>
      </c>
      <c r="J37" s="11" t="s">
        <v>18</v>
      </c>
      <c r="K37" s="3" t="s">
        <v>13</v>
      </c>
    </row>
    <row r="38" spans="1:11" ht="270">
      <c r="A38" s="8">
        <v>31</v>
      </c>
      <c r="B38" s="5" t="s">
        <v>85</v>
      </c>
      <c r="C38" s="5" t="s">
        <v>87</v>
      </c>
      <c r="D38" s="37" t="s">
        <v>14</v>
      </c>
      <c r="E38" s="26">
        <v>10</v>
      </c>
      <c r="F38" s="31">
        <v>500</v>
      </c>
      <c r="G38" s="31">
        <f t="shared" si="2"/>
        <v>5000</v>
      </c>
      <c r="H38" s="11" t="s">
        <v>17</v>
      </c>
      <c r="I38" s="11" t="s">
        <v>11</v>
      </c>
      <c r="J38" s="11" t="s">
        <v>18</v>
      </c>
      <c r="K38" s="3" t="s">
        <v>13</v>
      </c>
    </row>
    <row r="39" spans="1:11" ht="64.5">
      <c r="A39" s="8">
        <v>32</v>
      </c>
      <c r="B39" s="5" t="s">
        <v>72</v>
      </c>
      <c r="C39" s="5" t="s">
        <v>73</v>
      </c>
      <c r="D39" s="36" t="s">
        <v>14</v>
      </c>
      <c r="E39" s="26">
        <v>120</v>
      </c>
      <c r="F39" s="31">
        <v>500</v>
      </c>
      <c r="G39" s="31">
        <f t="shared" si="2"/>
        <v>60000</v>
      </c>
      <c r="H39" s="11" t="s">
        <v>17</v>
      </c>
      <c r="I39" s="11" t="s">
        <v>11</v>
      </c>
      <c r="J39" s="11" t="s">
        <v>18</v>
      </c>
      <c r="K39" s="3" t="s">
        <v>13</v>
      </c>
    </row>
    <row r="40" spans="1:11" ht="64.5">
      <c r="A40" s="8">
        <v>33</v>
      </c>
      <c r="B40" s="5" t="s">
        <v>75</v>
      </c>
      <c r="C40" s="5" t="s">
        <v>74</v>
      </c>
      <c r="D40" s="36" t="s">
        <v>14</v>
      </c>
      <c r="E40" s="26">
        <v>50</v>
      </c>
      <c r="F40" s="31">
        <v>500</v>
      </c>
      <c r="G40" s="31">
        <f t="shared" si="2"/>
        <v>25000</v>
      </c>
      <c r="H40" s="11" t="s">
        <v>17</v>
      </c>
      <c r="I40" s="11" t="s">
        <v>11</v>
      </c>
      <c r="J40" s="11" t="s">
        <v>18</v>
      </c>
      <c r="K40" s="3" t="s">
        <v>13</v>
      </c>
    </row>
    <row r="41" spans="1:11" ht="81" customHeight="1">
      <c r="A41" s="8">
        <v>34</v>
      </c>
      <c r="B41" s="5" t="s">
        <v>76</v>
      </c>
      <c r="C41" s="5" t="s">
        <v>77</v>
      </c>
      <c r="D41" s="36" t="s">
        <v>14</v>
      </c>
      <c r="E41" s="26">
        <v>240</v>
      </c>
      <c r="F41" s="31">
        <v>600</v>
      </c>
      <c r="G41" s="31">
        <f t="shared" si="2"/>
        <v>144000</v>
      </c>
      <c r="H41" s="11" t="s">
        <v>17</v>
      </c>
      <c r="I41" s="11" t="s">
        <v>11</v>
      </c>
      <c r="J41" s="11" t="s">
        <v>18</v>
      </c>
      <c r="K41" s="3" t="s">
        <v>13</v>
      </c>
    </row>
    <row r="42" spans="1:11" ht="64.5">
      <c r="A42" s="8">
        <v>35</v>
      </c>
      <c r="B42" s="13" t="s">
        <v>78</v>
      </c>
      <c r="C42" s="13" t="s">
        <v>79</v>
      </c>
      <c r="D42" s="37" t="s">
        <v>14</v>
      </c>
      <c r="E42" s="25">
        <v>360</v>
      </c>
      <c r="F42" s="31">
        <v>211</v>
      </c>
      <c r="G42" s="31">
        <f t="shared" si="2"/>
        <v>75960</v>
      </c>
      <c r="H42" s="11" t="s">
        <v>17</v>
      </c>
      <c r="I42" s="11" t="s">
        <v>11</v>
      </c>
      <c r="J42" s="11" t="s">
        <v>18</v>
      </c>
      <c r="K42" s="3" t="s">
        <v>13</v>
      </c>
    </row>
    <row r="43" spans="1:11">
      <c r="G43" s="29">
        <f>SUM(G8:G42)</f>
        <v>5112491</v>
      </c>
    </row>
  </sheetData>
  <mergeCells count="13">
    <mergeCell ref="J6:J7"/>
    <mergeCell ref="K6:K7"/>
    <mergeCell ref="A1:B1"/>
    <mergeCell ref="A4:I4"/>
    <mergeCell ref="A6:A7"/>
    <mergeCell ref="B6:B7"/>
    <mergeCell ref="C6:C7"/>
    <mergeCell ref="D6:D7"/>
    <mergeCell ref="E6:E7"/>
    <mergeCell ref="F6:F7"/>
    <mergeCell ref="G6:G7"/>
    <mergeCell ref="H6:H7"/>
    <mergeCell ref="I6:I7"/>
  </mergeCells>
  <pageMargins left="0.19685039370078741" right="0.19685039370078741" top="0.2" bottom="0.19685039370078741" header="0.23" footer="0.19685039370078741"/>
  <pageSetup paperSize="9" scale="70"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2018-05-14T04:00:26Z</dcterms:modified>
</cp:coreProperties>
</file>