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Лист1!$C$28:$C$38</definedName>
  </definedNames>
  <calcPr calcId="125725"/>
</workbook>
</file>

<file path=xl/calcChain.xml><?xml version="1.0" encoding="utf-8"?>
<calcChain xmlns="http://schemas.openxmlformats.org/spreadsheetml/2006/main">
  <c r="G8" i="1"/>
  <c r="G9"/>
  <c r="G10"/>
  <c r="G11"/>
  <c r="G12"/>
  <c r="G13"/>
  <c r="G14"/>
  <c r="G15"/>
  <c r="G16"/>
  <c r="G17"/>
  <c r="G18"/>
  <c r="G19"/>
  <c r="G20"/>
  <c r="G21"/>
  <c r="G22"/>
  <c r="G23"/>
  <c r="G7"/>
  <c r="F10" i="2" l="1"/>
  <c r="F7"/>
  <c r="F8"/>
  <c r="F9"/>
  <c r="F6"/>
  <c r="F11" s="1"/>
</calcChain>
</file>

<file path=xl/sharedStrings.xml><?xml version="1.0" encoding="utf-8"?>
<sst xmlns="http://schemas.openxmlformats.org/spreadsheetml/2006/main" count="158" uniqueCount="77">
  <si>
    <t>Барлығы:</t>
  </si>
  <si>
    <t>Атауы</t>
  </si>
  <si>
    <t xml:space="preserve"> </t>
  </si>
  <si>
    <t>өлш.бірл</t>
  </si>
  <si>
    <t>бағасы</t>
  </si>
  <si>
    <t>ТОО "FarmMarket.KZ"</t>
  </si>
  <si>
    <t>Салфетки дезинфицирующие Вип Аниус примиум (Франция) №100</t>
  </si>
  <si>
    <t>Аниосжель 0,5л</t>
  </si>
  <si>
    <t>Септаксин 1л</t>
  </si>
  <si>
    <t xml:space="preserve">Чистея Люкс 1л (антисептик с хлоргексидином) </t>
  </si>
  <si>
    <t>уп</t>
  </si>
  <si>
    <t>фл</t>
  </si>
  <si>
    <t>Фниосепт Актив 5 кг</t>
  </si>
  <si>
    <t>ведро</t>
  </si>
  <si>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</si>
  <si>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</si>
  <si>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</si>
  <si>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</si>
  <si>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</si>
  <si>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</si>
  <si>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</si>
  <si>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</si>
  <si>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</si>
  <si>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</si>
  <si>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</si>
  <si>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</si>
  <si>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>ЮКО, Г.Туркестан ул.Нышанова 18 а</t>
  </si>
  <si>
    <t xml:space="preserve">согласно заключенного договора по заявке заказчика </t>
  </si>
  <si>
    <t>до склада заказчика 15 дне после заявки</t>
  </si>
  <si>
    <t>штука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</si>
  <si>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</si>
  <si>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Насос Philips M3000-60003 отведения насос в сборе для M3001A/X2/откалиброваны и протестированы</t>
  </si>
  <si>
    <t>Соединительный шланг для измерения НИАД Шланг соединительный служит для подключения к монитору пациента и оседанию с манжетой для измерения НИАД Материал изготовления каучук, с соединительными переходниками на концах.</t>
  </si>
  <si>
    <t>Caleo электромотор Предназначена для обогрева инкубатора Caleo 24В</t>
  </si>
  <si>
    <t>L-70 HOTLINE прогрев крови и жидкости Настои нормотерм, до 4 л / час</t>
  </si>
  <si>
    <t>Лампа Merivaara merilux невидимая лампа 22.8V40W специального МКС медицинская лампа A0847805</t>
  </si>
  <si>
    <t>Аккумулятор. Батарея для аппарата ИВЛ VELA</t>
  </si>
  <si>
    <t>Пузырьковый увлажнитель для увлажнения кислорода О2</t>
  </si>
  <si>
    <t>Датчик F700 для фетального монитора</t>
  </si>
  <si>
    <t xml:space="preserve">Блок питание для Монитора BM-5 </t>
  </si>
  <si>
    <t>ТО, Г.Туркестан ул.Нышанова 18 а</t>
  </si>
  <si>
    <t>Датчик ЧСС к фетальному</t>
  </si>
  <si>
    <t>монитору пациента BIONET</t>
  </si>
  <si>
    <t>-</t>
  </si>
  <si>
    <t>датчиком с последующей проверкой совпадения</t>
  </si>
  <si>
    <t>ЧСС матери и каждого плода, что позволяет</t>
  </si>
  <si>
    <t>непрерывно получать жизненно важную информацию</t>
  </si>
  <si>
    <t>о состоянии ребенка без проведения дополнительных</t>
  </si>
  <si>
    <t>исследований и мак</t>
  </si>
  <si>
    <t>симизирует</t>
  </si>
  <si>
    <t>Насос Philips</t>
  </si>
  <si>
    <t xml:space="preserve">Соединительный шланг для измерения НИАД </t>
  </si>
  <si>
    <t>Датчик ЧСС к фетальному 
монитору пациента BIONET
ТОСО
-для измерения сердцебиения плода. Служит для измерения сердцебиения плода, оснащен ультразвуковой головкой
датчиком с последующей проверкой совпадения 
ЧСС матери и каждого плода, что позволяет 
непрерывно получать жизненно важную информацию 
о состоянии ребенка без проведения дополнительных 
исследований и мак
симизирует
вероятность благоприятного исхода беременности</t>
  </si>
  <si>
    <t xml:space="preserve">Датчик к Фетальному монитору BIONET </t>
  </si>
  <si>
    <t xml:space="preserve">Caleo электромотор </t>
  </si>
  <si>
    <t xml:space="preserve">L-70 HOTLINE </t>
  </si>
  <si>
    <t xml:space="preserve">Лампа </t>
  </si>
  <si>
    <t>Аккумуляторная батарея</t>
  </si>
  <si>
    <t xml:space="preserve">Пузырьковый увлажнитель </t>
  </si>
  <si>
    <t xml:space="preserve">Датчик </t>
  </si>
  <si>
    <t xml:space="preserve">Блок питание </t>
  </si>
  <si>
    <t>Бумага для Фетального монитора КМП-FM01</t>
  </si>
  <si>
    <t xml:space="preserve">Кислородный датчик к ИВЛ аппарату Hamilton-G5 неонатальный </t>
  </si>
  <si>
    <t>Диапазон измерения : 0-100% кислорода
Выход в окружающем воздухе : от 14 до 20 мВ (Dual Катод ) , нагрузка 600 Ом
Электрический интерфейс : Позолоченные контактные кольца
Точность и повторяемость : &lt;1 % об. O2 при калибровке на 100%кислородНелинейность: &lt;3 % относительной
Время отклика : &lt; 12сек . до 90% от конечного значения
Смещение нуля напряжение: &lt;200 мкВ в 100 % азота
применяются после 5 мин</t>
  </si>
  <si>
    <t>Манжета для измерения НИАД для новорожденных</t>
  </si>
  <si>
    <t>Прочная, легко очищаемая виниловая конструкция.Материал стойкий к повторным раздуваниям.
 Достаточно экономичное решение, позволяющее использовать
1 манжету у каждого пациента на протяжении всего периода
госпитализации</t>
  </si>
  <si>
    <t>Манжета для измерения НИАД для взрослых</t>
  </si>
  <si>
    <t>Манжета для измерения НИА Для монитора пациента KMP  ДЛЯ ПОДКЛЮЧЕНИЯ ПАЦИЕНТА К МОНИТОРУ, МНОГОРАЗОВЫЙ,  (МЕНЕЕ 3КГ), ТИП "СИЛИКОНОВЫЙ С ЗАСТЕЖКОЙ", ДЛИНА трубки 3.0М,</t>
  </si>
  <si>
    <t xml:space="preserve">Инфракрасная лампа </t>
  </si>
  <si>
    <t>Инфракрасная лампа Эльштайн FSR 250 керамический</t>
  </si>
  <si>
    <t>для фетального монитора Z образный с разметкой 115х100х150</t>
  </si>
  <si>
    <t xml:space="preserve">Датчик пульсоксиметрический SPO2 для новорожденных, совместимый с мониторами пациента Bionet BM 5, </t>
  </si>
  <si>
    <t>совместимый бренд: BIONET BM 5  Разъем: 7P Сенсорный чип для взрослых Материал: ТПУ OD 4.0 мм . Длина волны излучения: 660 нм (± 5 нм) Длина волны поглощения: 905 нм (± 5 нм) Диапазон испытания 4.spo2: 70% -100% Точность 5.spo2: ± 2% (90% -100%), ± 3% (70% -89%) Диапазон испытания частоты пульса: 30-245bpm Точность 7.Pulse Rate: ± 1 ударов в минуту (30-59 ударов в минуту), ± 2 ударов в минуту (60-149 ударов в минуту), ± 3 ударов в минуту (150-245 ударов в минуту)</t>
  </si>
  <si>
    <t>Датчик пульсоксиметрический SPO2 для взрослых, совместимый с мониторами пациента Bionet  BM 3</t>
  </si>
  <si>
    <t>совместимый бренд: BIONET BM 3 Разъем: 7P Сенсорный чип для взрослых Материал: ТПУ OD 4.0 мм . Длина волны излучения: 660 нм (± 5 нм) Длина волны поглощения: 905 нм (± 5 нм) Диапазон испытания 4.spo2: 70% -100% Точность 5.spo2: ± 2% (90% -100%), ± 3% (70% -89%) Диапазон испытания частоты пульса: 30-245bpm Точность 7.Pulse Rate: ± 1 ударов в минуту (30-59 ударов в минуту), ± 2 ударов в минуту (60-149 ударов в минуту), ± 3 ударов в минуту (150-245 ударов в минуту)</t>
  </si>
  <si>
    <t>Глав врач :                                    Макхмутов Н.Т.</t>
  </si>
  <si>
    <t>Глав бух:                                 Кожамбекова Ж.К.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</si>
</sst>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Yandex-sans"/>
    </font>
    <font>
      <sz val="12"/>
      <color theme="1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>
      <alignment horizontal="center"/>
    </xf>
    <xf numFmtId="0" fontId="8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2" fontId="3" fillId="0" borderId="2" xfId="0" applyNumberFormat="1" applyFont="1" applyFill="1" applyBorder="1" applyAlignment="1">
      <alignment horizontal="center" wrapText="1"/>
    </xf>
    <xf numFmtId="2" fontId="3" fillId="0" borderId="2" xfId="0" applyNumberFormat="1" applyFont="1" applyFill="1" applyBorder="1" applyAlignment="1">
      <alignment horizontal="center"/>
    </xf>
    <xf numFmtId="0" fontId="4" fillId="0" borderId="0" xfId="0" applyFont="1"/>
    <xf numFmtId="2" fontId="5" fillId="0" borderId="2" xfId="0" applyNumberFormat="1" applyFont="1" applyFill="1" applyBorder="1" applyAlignment="1">
      <alignment wrapText="1"/>
    </xf>
    <xf numFmtId="2" fontId="3" fillId="0" borderId="2" xfId="0" applyNumberFormat="1" applyFont="1" applyFill="1" applyBorder="1" applyAlignment="1">
      <alignment wrapText="1"/>
    </xf>
    <xf numFmtId="2" fontId="3" fillId="0" borderId="2" xfId="0" applyNumberFormat="1" applyFont="1" applyFill="1" applyBorder="1" applyAlignment="1"/>
    <xf numFmtId="2" fontId="3" fillId="0" borderId="1" xfId="1" applyNumberFormat="1" applyFont="1" applyFill="1" applyBorder="1"/>
    <xf numFmtId="2" fontId="5" fillId="0" borderId="1" xfId="0" applyNumberFormat="1" applyFont="1" applyFill="1" applyBorder="1" applyAlignment="1">
      <alignment wrapText="1"/>
    </xf>
    <xf numFmtId="2" fontId="5" fillId="0" borderId="1" xfId="0" applyNumberFormat="1" applyFont="1" applyFill="1" applyBorder="1"/>
    <xf numFmtId="2" fontId="5" fillId="0" borderId="1" xfId="1" applyNumberFormat="1" applyFont="1" applyFill="1" applyBorder="1" applyAlignment="1">
      <alignment horizontal="center"/>
    </xf>
    <xf numFmtId="0" fontId="5" fillId="0" borderId="1" xfId="0" applyFont="1" applyFill="1" applyBorder="1"/>
    <xf numFmtId="0" fontId="3" fillId="0" borderId="1" xfId="0" applyFont="1" applyFill="1" applyBorder="1"/>
    <xf numFmtId="4" fontId="3" fillId="0" borderId="1" xfId="0" applyNumberFormat="1" applyFont="1" applyFill="1" applyBorder="1" applyAlignment="1">
      <alignment horizontal="center"/>
    </xf>
    <xf numFmtId="0" fontId="10" fillId="0" borderId="0" xfId="0" applyFont="1"/>
    <xf numFmtId="4" fontId="7" fillId="0" borderId="0" xfId="2" applyNumberFormat="1" applyFont="1" applyFill="1" applyBorder="1" applyAlignment="1" applyProtection="1">
      <alignment vertical="center"/>
    </xf>
    <xf numFmtId="4" fontId="2" fillId="0" borderId="0" xfId="0" applyNumberFormat="1" applyFont="1"/>
    <xf numFmtId="0" fontId="10" fillId="0" borderId="1" xfId="0" applyFont="1" applyBorder="1"/>
    <xf numFmtId="0" fontId="10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0" fontId="12" fillId="0" borderId="1" xfId="0" applyFont="1" applyBorder="1"/>
    <xf numFmtId="2" fontId="11" fillId="0" borderId="1" xfId="0" applyNumberFormat="1" applyFont="1" applyFill="1" applyBorder="1" applyAlignment="1">
      <alignment wrapText="1"/>
    </xf>
    <xf numFmtId="0" fontId="6" fillId="0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0" fillId="0" borderId="0" xfId="0" applyFont="1" applyBorder="1"/>
    <xf numFmtId="14" fontId="2" fillId="0" borderId="0" xfId="0" applyNumberFormat="1" applyFont="1" applyAlignment="1">
      <alignment wrapText="1"/>
    </xf>
    <xf numFmtId="0" fontId="13" fillId="0" borderId="1" xfId="0" applyFont="1" applyBorder="1" applyAlignment="1">
      <alignment wrapText="1"/>
    </xf>
    <xf numFmtId="2" fontId="11" fillId="0" borderId="1" xfId="0" applyNumberFormat="1" applyFont="1" applyFill="1" applyBorder="1"/>
    <xf numFmtId="3" fontId="2" fillId="0" borderId="1" xfId="0" applyNumberFormat="1" applyFont="1" applyBorder="1" applyAlignment="1">
      <alignment horizontal="center" vertical="top" wrapText="1"/>
    </xf>
    <xf numFmtId="4" fontId="11" fillId="0" borderId="1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3" fillId="0" borderId="1" xfId="0" applyFont="1" applyBorder="1"/>
    <xf numFmtId="3" fontId="2" fillId="0" borderId="1" xfId="0" applyNumberFormat="1" applyFont="1" applyBorder="1"/>
    <xf numFmtId="0" fontId="2" fillId="3" borderId="0" xfId="0" applyFont="1" applyFill="1"/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vertical="top" wrapText="1"/>
    </xf>
    <xf numFmtId="0" fontId="10" fillId="0" borderId="0" xfId="0" applyFont="1" applyBorder="1" applyAlignment="1">
      <alignment wrapText="1"/>
    </xf>
    <xf numFmtId="0" fontId="2" fillId="0" borderId="0" xfId="0" applyFont="1" applyFill="1"/>
    <xf numFmtId="0" fontId="11" fillId="0" borderId="1" xfId="1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2" fillId="2" borderId="0" xfId="0" applyFont="1" applyFill="1"/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4" fontId="7" fillId="0" borderId="1" xfId="2" applyNumberFormat="1" applyFont="1" applyFill="1" applyBorder="1" applyAlignment="1" applyProtection="1">
      <alignment horizontal="center" vertical="center" wrapText="1"/>
    </xf>
    <xf numFmtId="4" fontId="7" fillId="0" borderId="2" xfId="2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" fontId="9" fillId="0" borderId="1" xfId="3" applyNumberFormat="1" applyFont="1" applyFill="1" applyBorder="1" applyAlignment="1" applyProtection="1">
      <alignment horizontal="center" vertical="center" wrapText="1" shrinkToFit="1"/>
      <protection locked="0"/>
    </xf>
    <xf numFmtId="4" fontId="9" fillId="0" borderId="2" xfId="3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1" xfId="3" applyFont="1" applyFill="1" applyBorder="1" applyAlignment="1" applyProtection="1">
      <alignment horizontal="center" vertical="center" wrapText="1" shrinkToFit="1"/>
      <protection locked="0"/>
    </xf>
    <xf numFmtId="0" fontId="9" fillId="0" borderId="2" xfId="3" applyFont="1" applyFill="1" applyBorder="1" applyAlignment="1" applyProtection="1">
      <alignment horizontal="center" vertical="center" wrapText="1" shrinkToFit="1"/>
      <protection locked="0"/>
    </xf>
    <xf numFmtId="2" fontId="3" fillId="0" borderId="3" xfId="1" applyNumberFormat="1" applyFont="1" applyFill="1" applyBorder="1" applyAlignment="1">
      <alignment horizontal="center"/>
    </xf>
    <xf numFmtId="2" fontId="3" fillId="0" borderId="4" xfId="1" applyNumberFormat="1" applyFont="1" applyFill="1" applyBorder="1" applyAlignment="1">
      <alignment horizontal="center"/>
    </xf>
  </cellXfs>
  <cellStyles count="4">
    <cellStyle name="Обычный" xfId="0" builtinId="0"/>
    <cellStyle name="Обычный 2" xfId="2"/>
    <cellStyle name="Обычный 2 2" xfId="3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2:P42"/>
  <sheetViews>
    <sheetView tabSelected="1" zoomScaleNormal="100" workbookViewId="0">
      <selection activeCell="C7" sqref="C7"/>
    </sheetView>
  </sheetViews>
  <sheetFormatPr defaultRowHeight="15.7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9.5703125" style="1" bestFit="1" customWidth="1"/>
    <col min="6" max="6" width="20.140625" style="40" customWidth="1"/>
    <col min="7" max="7" width="15.85546875" style="18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5" width="9.140625" style="1"/>
    <col min="16" max="16" width="21.42578125" style="1" customWidth="1"/>
    <col min="17" max="16384" width="9.140625" style="1"/>
  </cols>
  <sheetData>
    <row r="2" spans="1:16" s="16" customFormat="1" ht="31.5" customHeight="1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24"/>
      <c r="K2" s="24"/>
    </row>
    <row r="3" spans="1:16" s="26" customFormat="1" ht="12.75">
      <c r="A3" s="54"/>
      <c r="B3" s="54"/>
      <c r="C3" s="54"/>
      <c r="D3" s="54"/>
      <c r="E3" s="54"/>
      <c r="F3" s="54"/>
      <c r="G3" s="54"/>
      <c r="H3" s="54"/>
      <c r="I3" s="54"/>
      <c r="J3" s="25"/>
      <c r="K3" s="25"/>
    </row>
    <row r="4" spans="1:16">
      <c r="B4" s="27">
        <v>43627</v>
      </c>
      <c r="E4" s="17"/>
    </row>
    <row r="5" spans="1:16" s="16" customFormat="1" ht="32.25" customHeight="1">
      <c r="A5" s="49" t="s">
        <v>14</v>
      </c>
      <c r="B5" s="51" t="s">
        <v>15</v>
      </c>
      <c r="C5" s="51" t="s">
        <v>16</v>
      </c>
      <c r="D5" s="51" t="s">
        <v>17</v>
      </c>
      <c r="E5" s="47" t="s">
        <v>18</v>
      </c>
      <c r="F5" s="47" t="s">
        <v>24</v>
      </c>
      <c r="G5" s="47" t="s">
        <v>19</v>
      </c>
      <c r="H5" s="55" t="s">
        <v>20</v>
      </c>
      <c r="I5" s="57" t="s">
        <v>21</v>
      </c>
      <c r="J5" s="45" t="s">
        <v>22</v>
      </c>
      <c r="K5" s="45" t="s">
        <v>23</v>
      </c>
    </row>
    <row r="6" spans="1:16" s="16" customFormat="1" ht="65.25" customHeight="1">
      <c r="A6" s="50"/>
      <c r="B6" s="52"/>
      <c r="C6" s="52"/>
      <c r="D6" s="52"/>
      <c r="E6" s="48"/>
      <c r="F6" s="48"/>
      <c r="G6" s="48"/>
      <c r="H6" s="56"/>
      <c r="I6" s="58"/>
      <c r="J6" s="46"/>
      <c r="K6" s="46"/>
    </row>
    <row r="7" spans="1:16" ht="57.75" customHeight="1">
      <c r="A7" s="22">
        <v>1</v>
      </c>
      <c r="B7" s="28" t="s">
        <v>61</v>
      </c>
      <c r="C7" s="20" t="s">
        <v>70</v>
      </c>
      <c r="D7" s="29" t="s">
        <v>29</v>
      </c>
      <c r="E7" s="30">
        <v>2400</v>
      </c>
      <c r="F7" s="41">
        <v>500</v>
      </c>
      <c r="G7" s="31">
        <f>F7*E7</f>
        <v>1200000</v>
      </c>
      <c r="H7" s="19" t="s">
        <v>25</v>
      </c>
      <c r="I7" s="20" t="s">
        <v>40</v>
      </c>
      <c r="J7" s="20" t="s">
        <v>28</v>
      </c>
      <c r="K7" s="21" t="s">
        <v>27</v>
      </c>
    </row>
    <row r="8" spans="1:16" ht="80.25" customHeight="1">
      <c r="A8" s="22">
        <v>2</v>
      </c>
      <c r="B8" s="23" t="s">
        <v>71</v>
      </c>
      <c r="C8" s="39" t="s">
        <v>72</v>
      </c>
      <c r="D8" s="29" t="s">
        <v>29</v>
      </c>
      <c r="E8" s="30">
        <v>55500</v>
      </c>
      <c r="F8" s="41">
        <v>10</v>
      </c>
      <c r="G8" s="31">
        <f t="shared" ref="G8" si="0">F8*E8</f>
        <v>555000</v>
      </c>
      <c r="H8" s="19" t="s">
        <v>25</v>
      </c>
      <c r="I8" s="20" t="s">
        <v>26</v>
      </c>
      <c r="J8" s="20" t="s">
        <v>28</v>
      </c>
      <c r="K8" s="21" t="s">
        <v>27</v>
      </c>
      <c r="P8" s="39"/>
    </row>
    <row r="9" spans="1:16" ht="92.25" customHeight="1">
      <c r="A9" s="22">
        <v>2</v>
      </c>
      <c r="B9" s="23" t="s">
        <v>73</v>
      </c>
      <c r="C9" s="39" t="s">
        <v>74</v>
      </c>
      <c r="D9" s="29" t="s">
        <v>29</v>
      </c>
      <c r="E9" s="30">
        <v>55500</v>
      </c>
      <c r="F9" s="41">
        <v>10</v>
      </c>
      <c r="G9" s="31">
        <f t="shared" ref="G9:G23" si="1">F9*E9</f>
        <v>555000</v>
      </c>
      <c r="H9" s="19" t="s">
        <v>25</v>
      </c>
      <c r="I9" s="20" t="s">
        <v>26</v>
      </c>
      <c r="J9" s="20" t="s">
        <v>28</v>
      </c>
      <c r="K9" s="21" t="s">
        <v>27</v>
      </c>
      <c r="P9" s="39"/>
    </row>
    <row r="10" spans="1:16" ht="114" customHeight="1">
      <c r="A10" s="22">
        <v>3</v>
      </c>
      <c r="B10" s="32" t="s">
        <v>62</v>
      </c>
      <c r="C10" s="43" t="s">
        <v>63</v>
      </c>
      <c r="D10" s="29" t="s">
        <v>29</v>
      </c>
      <c r="E10" s="30">
        <v>212000</v>
      </c>
      <c r="F10" s="41">
        <v>15</v>
      </c>
      <c r="G10" s="31">
        <f t="shared" si="1"/>
        <v>3180000</v>
      </c>
      <c r="H10" s="19" t="s">
        <v>25</v>
      </c>
      <c r="I10" s="20" t="s">
        <v>26</v>
      </c>
      <c r="J10" s="20" t="s">
        <v>28</v>
      </c>
      <c r="K10" s="21" t="s">
        <v>27</v>
      </c>
    </row>
    <row r="11" spans="1:16" ht="77.25" customHeight="1">
      <c r="A11" s="22">
        <v>4</v>
      </c>
      <c r="B11" s="33" t="s">
        <v>64</v>
      </c>
      <c r="C11" s="23" t="s">
        <v>65</v>
      </c>
      <c r="D11" s="29" t="s">
        <v>29</v>
      </c>
      <c r="E11" s="30">
        <v>9100</v>
      </c>
      <c r="F11" s="41">
        <v>10</v>
      </c>
      <c r="G11" s="31">
        <f t="shared" si="1"/>
        <v>91000</v>
      </c>
      <c r="H11" s="19" t="s">
        <v>25</v>
      </c>
      <c r="I11" s="20" t="s">
        <v>26</v>
      </c>
      <c r="J11" s="20" t="s">
        <v>28</v>
      </c>
      <c r="K11" s="21" t="s">
        <v>27</v>
      </c>
    </row>
    <row r="12" spans="1:16" ht="73.5" customHeight="1">
      <c r="A12" s="22">
        <v>5</v>
      </c>
      <c r="B12" s="38" t="s">
        <v>66</v>
      </c>
      <c r="C12" s="38" t="s">
        <v>67</v>
      </c>
      <c r="D12" s="29" t="s">
        <v>29</v>
      </c>
      <c r="E12" s="30">
        <v>14200</v>
      </c>
      <c r="F12" s="41">
        <v>30</v>
      </c>
      <c r="G12" s="31">
        <f t="shared" si="1"/>
        <v>426000</v>
      </c>
      <c r="H12" s="19" t="s">
        <v>25</v>
      </c>
      <c r="I12" s="20" t="s">
        <v>26</v>
      </c>
      <c r="J12" s="20" t="s">
        <v>28</v>
      </c>
      <c r="K12" s="21" t="s">
        <v>27</v>
      </c>
    </row>
    <row r="13" spans="1:16" ht="57.75" customHeight="1">
      <c r="A13" s="22">
        <v>6</v>
      </c>
      <c r="B13" s="32" t="s">
        <v>50</v>
      </c>
      <c r="C13" s="32" t="s">
        <v>31</v>
      </c>
      <c r="D13" s="29" t="s">
        <v>29</v>
      </c>
      <c r="E13" s="30">
        <v>126000</v>
      </c>
      <c r="F13" s="41">
        <v>5</v>
      </c>
      <c r="G13" s="31">
        <f t="shared" si="1"/>
        <v>630000</v>
      </c>
      <c r="H13" s="19" t="s">
        <v>25</v>
      </c>
      <c r="I13" s="20" t="s">
        <v>26</v>
      </c>
      <c r="J13" s="20" t="s">
        <v>28</v>
      </c>
      <c r="K13" s="21" t="s">
        <v>27</v>
      </c>
    </row>
    <row r="14" spans="1:16" ht="71.25" customHeight="1">
      <c r="A14" s="22">
        <v>7</v>
      </c>
      <c r="B14" s="32" t="s">
        <v>51</v>
      </c>
      <c r="C14" s="32" t="s">
        <v>32</v>
      </c>
      <c r="D14" s="29" t="s">
        <v>29</v>
      </c>
      <c r="E14" s="30">
        <v>7800</v>
      </c>
      <c r="F14" s="41">
        <v>10</v>
      </c>
      <c r="G14" s="31">
        <f t="shared" si="1"/>
        <v>78000</v>
      </c>
      <c r="H14" s="19" t="s">
        <v>25</v>
      </c>
      <c r="I14" s="20" t="s">
        <v>26</v>
      </c>
      <c r="J14" s="20" t="s">
        <v>28</v>
      </c>
      <c r="K14" s="21" t="s">
        <v>27</v>
      </c>
    </row>
    <row r="15" spans="1:16" ht="193.5" customHeight="1">
      <c r="A15" s="22">
        <v>8</v>
      </c>
      <c r="B15" s="32" t="s">
        <v>53</v>
      </c>
      <c r="C15" s="2" t="s">
        <v>52</v>
      </c>
      <c r="D15" s="29" t="s">
        <v>29</v>
      </c>
      <c r="E15" s="30">
        <v>192000</v>
      </c>
      <c r="F15" s="41">
        <v>20</v>
      </c>
      <c r="G15" s="31">
        <f t="shared" si="1"/>
        <v>3840000</v>
      </c>
      <c r="H15" s="19" t="s">
        <v>25</v>
      </c>
      <c r="I15" s="20" t="s">
        <v>26</v>
      </c>
      <c r="J15" s="20" t="s">
        <v>28</v>
      </c>
      <c r="K15" s="21" t="s">
        <v>27</v>
      </c>
    </row>
    <row r="16" spans="1:16" ht="54.75" customHeight="1">
      <c r="A16" s="22">
        <v>9</v>
      </c>
      <c r="B16" s="32" t="s">
        <v>54</v>
      </c>
      <c r="C16" s="32" t="s">
        <v>33</v>
      </c>
      <c r="D16" s="29" t="s">
        <v>29</v>
      </c>
      <c r="E16" s="30">
        <v>587000</v>
      </c>
      <c r="F16" s="41">
        <v>2</v>
      </c>
      <c r="G16" s="31">
        <f t="shared" si="1"/>
        <v>1174000</v>
      </c>
      <c r="H16" s="19" t="s">
        <v>25</v>
      </c>
      <c r="I16" s="20" t="s">
        <v>26</v>
      </c>
      <c r="J16" s="20" t="s">
        <v>28</v>
      </c>
      <c r="K16" s="21" t="s">
        <v>27</v>
      </c>
    </row>
    <row r="17" spans="1:11" ht="56.25" customHeight="1">
      <c r="A17" s="22">
        <v>10</v>
      </c>
      <c r="B17" s="32" t="s">
        <v>55</v>
      </c>
      <c r="C17" s="32" t="s">
        <v>34</v>
      </c>
      <c r="D17" s="29" t="s">
        <v>29</v>
      </c>
      <c r="E17" s="30">
        <v>4800</v>
      </c>
      <c r="F17" s="41">
        <v>30</v>
      </c>
      <c r="G17" s="31">
        <f t="shared" si="1"/>
        <v>144000</v>
      </c>
      <c r="H17" s="19" t="s">
        <v>25</v>
      </c>
      <c r="I17" s="20" t="s">
        <v>26</v>
      </c>
      <c r="J17" s="20" t="s">
        <v>28</v>
      </c>
      <c r="K17" s="21" t="s">
        <v>27</v>
      </c>
    </row>
    <row r="18" spans="1:11" ht="57" customHeight="1">
      <c r="A18" s="22">
        <v>11</v>
      </c>
      <c r="B18" s="32" t="s">
        <v>56</v>
      </c>
      <c r="C18" s="32" t="s">
        <v>35</v>
      </c>
      <c r="D18" s="29" t="s">
        <v>29</v>
      </c>
      <c r="E18" s="30">
        <v>79500</v>
      </c>
      <c r="F18" s="41">
        <v>8</v>
      </c>
      <c r="G18" s="31">
        <f t="shared" si="1"/>
        <v>636000</v>
      </c>
      <c r="H18" s="19" t="s">
        <v>25</v>
      </c>
      <c r="I18" s="20" t="s">
        <v>26</v>
      </c>
      <c r="J18" s="20" t="s">
        <v>28</v>
      </c>
      <c r="K18" s="21" t="s">
        <v>27</v>
      </c>
    </row>
    <row r="19" spans="1:11" ht="37.5" customHeight="1">
      <c r="A19" s="22">
        <v>12</v>
      </c>
      <c r="B19" s="32" t="s">
        <v>68</v>
      </c>
      <c r="C19" s="32" t="s">
        <v>69</v>
      </c>
      <c r="D19" s="29" t="s">
        <v>29</v>
      </c>
      <c r="E19" s="30">
        <v>88900</v>
      </c>
      <c r="F19" s="42">
        <v>8</v>
      </c>
      <c r="G19" s="31">
        <f>E19*F19</f>
        <v>711200</v>
      </c>
      <c r="H19" s="19" t="s">
        <v>25</v>
      </c>
      <c r="I19" s="20" t="s">
        <v>26</v>
      </c>
      <c r="J19" s="20" t="s">
        <v>28</v>
      </c>
      <c r="K19" s="21" t="s">
        <v>27</v>
      </c>
    </row>
    <row r="20" spans="1:11" ht="50.25" customHeight="1">
      <c r="A20" s="22">
        <v>13</v>
      </c>
      <c r="B20" s="32" t="s">
        <v>57</v>
      </c>
      <c r="C20" s="32" t="s">
        <v>36</v>
      </c>
      <c r="D20" s="29" t="s">
        <v>29</v>
      </c>
      <c r="E20" s="30">
        <v>41000</v>
      </c>
      <c r="F20" s="42">
        <v>5</v>
      </c>
      <c r="G20" s="31">
        <f t="shared" si="1"/>
        <v>205000</v>
      </c>
      <c r="H20" s="19" t="s">
        <v>25</v>
      </c>
      <c r="I20" s="20" t="s">
        <v>26</v>
      </c>
      <c r="J20" s="20" t="s">
        <v>28</v>
      </c>
      <c r="K20" s="21" t="s">
        <v>27</v>
      </c>
    </row>
    <row r="21" spans="1:11" ht="51.75" customHeight="1">
      <c r="A21" s="22">
        <v>14</v>
      </c>
      <c r="B21" s="32" t="s">
        <v>58</v>
      </c>
      <c r="C21" s="32" t="s">
        <v>37</v>
      </c>
      <c r="D21" s="29" t="s">
        <v>29</v>
      </c>
      <c r="E21" s="30">
        <v>18500</v>
      </c>
      <c r="F21" s="42">
        <v>15</v>
      </c>
      <c r="G21" s="31">
        <f t="shared" si="1"/>
        <v>277500</v>
      </c>
      <c r="H21" s="19" t="s">
        <v>25</v>
      </c>
      <c r="I21" s="20" t="s">
        <v>26</v>
      </c>
      <c r="J21" s="20" t="s">
        <v>28</v>
      </c>
      <c r="K21" s="21" t="s">
        <v>27</v>
      </c>
    </row>
    <row r="22" spans="1:11" ht="51" customHeight="1">
      <c r="A22" s="22">
        <v>15</v>
      </c>
      <c r="B22" s="34" t="s">
        <v>59</v>
      </c>
      <c r="C22" s="34" t="s">
        <v>38</v>
      </c>
      <c r="D22" s="29" t="s">
        <v>29</v>
      </c>
      <c r="E22" s="30">
        <v>96500</v>
      </c>
      <c r="F22" s="42">
        <v>10</v>
      </c>
      <c r="G22" s="31">
        <f t="shared" si="1"/>
        <v>965000</v>
      </c>
      <c r="H22" s="19" t="s">
        <v>25</v>
      </c>
      <c r="I22" s="20" t="s">
        <v>26</v>
      </c>
      <c r="J22" s="20" t="s">
        <v>28</v>
      </c>
      <c r="K22" s="21" t="s">
        <v>27</v>
      </c>
    </row>
    <row r="23" spans="1:11" ht="37.5" customHeight="1">
      <c r="A23" s="22">
        <v>16</v>
      </c>
      <c r="B23" s="34" t="s">
        <v>60</v>
      </c>
      <c r="C23" s="34" t="s">
        <v>39</v>
      </c>
      <c r="D23" s="29" t="s">
        <v>29</v>
      </c>
      <c r="E23" s="35">
        <v>25000</v>
      </c>
      <c r="F23" s="42">
        <v>2</v>
      </c>
      <c r="G23" s="31">
        <f t="shared" si="1"/>
        <v>50000</v>
      </c>
      <c r="H23" s="19" t="s">
        <v>25</v>
      </c>
      <c r="I23" s="20" t="s">
        <v>26</v>
      </c>
      <c r="J23" s="20" t="s">
        <v>28</v>
      </c>
      <c r="K23" s="21" t="s">
        <v>27</v>
      </c>
    </row>
    <row r="25" spans="1:11" ht="31.5">
      <c r="B25" s="2" t="s">
        <v>75</v>
      </c>
    </row>
    <row r="27" spans="1:11" ht="31.5">
      <c r="B27" s="2" t="s">
        <v>76</v>
      </c>
    </row>
    <row r="28" spans="1:11" hidden="1">
      <c r="C28" s="37" t="s">
        <v>41</v>
      </c>
    </row>
    <row r="29" spans="1:11" hidden="1">
      <c r="C29" s="37" t="s">
        <v>42</v>
      </c>
      <c r="F29" s="36"/>
    </row>
    <row r="30" spans="1:11">
      <c r="C30" s="37"/>
      <c r="F30" s="44"/>
    </row>
    <row r="31" spans="1:11" hidden="1">
      <c r="C31" s="37" t="s">
        <v>43</v>
      </c>
    </row>
    <row r="32" spans="1:11" hidden="1">
      <c r="C32" s="37" t="s">
        <v>44</v>
      </c>
      <c r="F32" s="1"/>
      <c r="G32" s="1"/>
    </row>
    <row r="33" spans="3:7" hidden="1">
      <c r="C33" s="37" t="s">
        <v>45</v>
      </c>
      <c r="F33" s="1"/>
      <c r="G33" s="1"/>
    </row>
    <row r="34" spans="3:7" hidden="1">
      <c r="C34" s="37" t="s">
        <v>46</v>
      </c>
      <c r="F34" s="1"/>
      <c r="G34" s="1"/>
    </row>
    <row r="35" spans="3:7" hidden="1">
      <c r="C35" s="37" t="s">
        <v>47</v>
      </c>
      <c r="F35" s="1"/>
      <c r="G35" s="1"/>
    </row>
    <row r="36" spans="3:7" hidden="1">
      <c r="C36" s="37" t="s">
        <v>48</v>
      </c>
      <c r="F36" s="1"/>
      <c r="G36" s="1"/>
    </row>
    <row r="37" spans="3:7" hidden="1">
      <c r="C37" s="37" t="s">
        <v>49</v>
      </c>
      <c r="F37" s="1"/>
      <c r="G37" s="1"/>
    </row>
    <row r="38" spans="3:7">
      <c r="C38" s="37"/>
      <c r="F38" s="1"/>
      <c r="G38" s="1"/>
    </row>
    <row r="39" spans="3:7">
      <c r="G39" s="1"/>
    </row>
    <row r="40" spans="3:7">
      <c r="G40" s="1"/>
    </row>
    <row r="41" spans="3:7">
      <c r="G41" s="1"/>
    </row>
    <row r="42" spans="3:7">
      <c r="G42" s="1"/>
    </row>
  </sheetData>
  <autoFilter ref="C28:C38">
    <filterColumn colId="0">
      <filters>
        <filter val="-"/>
      </filters>
    </filterColumn>
  </autoFilter>
  <sortState ref="C3:G12">
    <sortCondition ref="C3"/>
  </sortState>
  <mergeCells count="12">
    <mergeCell ref="A2:I3"/>
    <mergeCell ref="G5:G6"/>
    <mergeCell ref="H5:H6"/>
    <mergeCell ref="I5:I6"/>
    <mergeCell ref="J5:J6"/>
    <mergeCell ref="K5:K6"/>
    <mergeCell ref="F5:F6"/>
    <mergeCell ref="A5:A6"/>
    <mergeCell ref="B5:B6"/>
    <mergeCell ref="C5:C6"/>
    <mergeCell ref="D5:D6"/>
    <mergeCell ref="E5:E6"/>
  </mergeCells>
  <pageMargins left="0.27559055118110237" right="0.19685039370078741" top="0.31496062992125984" bottom="0.19685039370078741" header="0.31496062992125984" footer="0.19685039370078741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4:F11"/>
  <sheetViews>
    <sheetView workbookViewId="0">
      <selection activeCell="E4" sqref="E4:F4"/>
    </sheetView>
  </sheetViews>
  <sheetFormatPr defaultRowHeight="18.75"/>
  <cols>
    <col min="1" max="1" width="9.140625" style="5"/>
    <col min="2" max="2" width="26" style="5" customWidth="1"/>
    <col min="3" max="3" width="9.140625" style="5"/>
    <col min="4" max="4" width="12.42578125" style="5" customWidth="1"/>
    <col min="5" max="5" width="16.42578125" style="5" customWidth="1"/>
    <col min="6" max="6" width="21.42578125" style="5" customWidth="1"/>
    <col min="7" max="16384" width="9.140625" style="5"/>
  </cols>
  <sheetData>
    <row r="4" spans="2:6" ht="36.75">
      <c r="B4" s="3" t="s">
        <v>1</v>
      </c>
      <c r="C4" s="3" t="s">
        <v>3</v>
      </c>
      <c r="D4" s="4" t="s">
        <v>4</v>
      </c>
      <c r="E4" s="59" t="s">
        <v>5</v>
      </c>
      <c r="F4" s="60"/>
    </row>
    <row r="5" spans="2:6">
      <c r="B5" s="6" t="s">
        <v>2</v>
      </c>
      <c r="C5" s="7"/>
      <c r="D5" s="8"/>
      <c r="E5" s="9"/>
      <c r="F5" s="9"/>
    </row>
    <row r="6" spans="2:6" ht="72.75">
      <c r="B6" s="10" t="s">
        <v>6</v>
      </c>
      <c r="C6" s="11" t="s">
        <v>10</v>
      </c>
      <c r="D6" s="11">
        <v>6480</v>
      </c>
      <c r="E6" s="12">
        <v>100</v>
      </c>
      <c r="F6" s="12">
        <f>E6*D6</f>
        <v>648000</v>
      </c>
    </row>
    <row r="7" spans="2:6">
      <c r="B7" s="10" t="s">
        <v>7</v>
      </c>
      <c r="C7" s="11" t="s">
        <v>11</v>
      </c>
      <c r="D7" s="11">
        <v>3480</v>
      </c>
      <c r="E7" s="12">
        <v>200</v>
      </c>
      <c r="F7" s="12">
        <f t="shared" ref="F7:F10" si="0">E7*D7</f>
        <v>696000</v>
      </c>
    </row>
    <row r="8" spans="2:6">
      <c r="B8" s="10" t="s">
        <v>8</v>
      </c>
      <c r="C8" s="11" t="s">
        <v>11</v>
      </c>
      <c r="D8" s="11">
        <v>5780</v>
      </c>
      <c r="E8" s="12">
        <v>50</v>
      </c>
      <c r="F8" s="12">
        <f t="shared" si="0"/>
        <v>289000</v>
      </c>
    </row>
    <row r="9" spans="2:6" ht="54.75">
      <c r="B9" s="10" t="s">
        <v>9</v>
      </c>
      <c r="C9" s="11" t="s">
        <v>11</v>
      </c>
      <c r="D9" s="11">
        <v>5180</v>
      </c>
      <c r="E9" s="12">
        <v>200</v>
      </c>
      <c r="F9" s="12">
        <f t="shared" si="0"/>
        <v>1036000</v>
      </c>
    </row>
    <row r="10" spans="2:6">
      <c r="B10" s="11" t="s">
        <v>12</v>
      </c>
      <c r="C10" s="11" t="s">
        <v>13</v>
      </c>
      <c r="D10" s="11">
        <v>5</v>
      </c>
      <c r="E10" s="12">
        <v>69500</v>
      </c>
      <c r="F10" s="12">
        <f t="shared" si="0"/>
        <v>347500</v>
      </c>
    </row>
    <row r="11" spans="2:6">
      <c r="B11" s="13" t="s">
        <v>0</v>
      </c>
      <c r="C11" s="14"/>
      <c r="D11" s="14"/>
      <c r="E11" s="15"/>
      <c r="F11" s="15">
        <f>SUM(F6:F10)</f>
        <v>3016500</v>
      </c>
    </row>
  </sheetData>
  <mergeCells count="1">
    <mergeCell ref="E4:F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2019-06-11T05:02:36Z</dcterms:modified>
</cp:coreProperties>
</file>