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Лист3" sheetId="4" r:id="rId2"/>
  </sheets>
  <calcPr calcId="124519"/>
</workbook>
</file>

<file path=xl/calcChain.xml><?xml version="1.0" encoding="utf-8"?>
<calcChain xmlns="http://schemas.openxmlformats.org/spreadsheetml/2006/main">
  <c r="G35" i="4"/>
  <c r="G36" s="1"/>
  <c r="G34"/>
  <c r="G33"/>
  <c r="G32"/>
  <c r="G31" l="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11" i="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10"/>
  <c r="G9"/>
  <c r="G8"/>
</calcChain>
</file>

<file path=xl/sharedStrings.xml><?xml version="1.0" encoding="utf-8"?>
<sst xmlns="http://schemas.openxmlformats.org/spreadsheetml/2006/main" count="388" uniqueCount="106">
  <si>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</si>
  <si>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</si>
  <si>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</si>
  <si>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</si>
  <si>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Кол-во (объем)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</si>
  <si>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</si>
  <si>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</si>
  <si>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</si>
  <si>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</si>
  <si>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</si>
  <si>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</si>
  <si>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ЮКО, Г.Туркестан ул.Нышанова 18 а</t>
  </si>
  <si>
    <t>до склада заказчика</t>
  </si>
  <si>
    <t xml:space="preserve">согласно заключенного договора по заявке заказчика </t>
  </si>
  <si>
    <t>штука</t>
  </si>
  <si>
    <t>Количество (объем) закупаемых  изделий медицинского назначения,(расходных материалов к аппаратам) суммы, выделенные для закупа по каждому лоту, условия платежа, место поставки ,сроки поставки</t>
  </si>
  <si>
    <t xml:space="preserve">Зонд для аппарата Otoread:
</t>
  </si>
  <si>
    <t>Тип измерения: ОАЭ на частоте продукта искажения (DPOAE) или задержанная вызванная ОАЭ (TEOAE).Частотный диапазон: 1,5 - 12 кГц (DPOAE); 0,7 - 4 кГц (TEOAE).Максимальный выход (защита): 90 дБ УЗД.</t>
  </si>
  <si>
    <t>Бумага</t>
  </si>
  <si>
    <t>Перечисление  (по выделению бюджетных средств)</t>
  </si>
  <si>
    <t>5-10 дней до склада заказчика</t>
  </si>
  <si>
    <t>для КТГ(кардиотокографии плода) размер 112 MM * 150SHTS Z- образная, линованная</t>
  </si>
  <si>
    <t>Волоконнооптический световод, диаметр 4,8 мм, длина 230 см</t>
  </si>
  <si>
    <t>Адаптер световода к источнику света</t>
  </si>
  <si>
    <t>Адаптер световода к  эндоскопу</t>
  </si>
  <si>
    <t>Монополярный кабель</t>
  </si>
  <si>
    <t>Инструмент для закрытия фасций</t>
  </si>
  <si>
    <t>Трубка для аспирации и ирригации Ø 5 мм, 330 мм</t>
  </si>
  <si>
    <t>Телескоп стержне-линзовый,передне-бокового видения 30°, автоклавируемый, со встроенным стекловолоконным световодом Full HD -  Ø 10 мм, длина 325 мм</t>
  </si>
  <si>
    <t xml:space="preserve">Канюля трокара Ø11 мм, рабочая длина 101 мм,   с отдельным открывающимся клапаном, с матовым тубусом, металлическая,  многократного использования      </t>
  </si>
  <si>
    <t>Стилет Ø 11 мм  пирамидального типа</t>
  </si>
  <si>
    <t xml:space="preserve">Канюля трокара Ø 5,5 мм, рабочая длина 95 мм,   с отдельным открывающимся клапаном, с матовым тубусом, металлическая,  многократного использования      </t>
  </si>
  <si>
    <t>Стилет Ø 5,5 мм  пирамидального типа</t>
  </si>
  <si>
    <t xml:space="preserve">Переходник для троакара, сдвижной, Ø 11 мм - Ø 5,5 мм      </t>
  </si>
  <si>
    <t>Щипцы захватывающие, диссекционные, изогнутые, с двумя подвижными браншами,с изолированной пластмассовой рукояткой без фиксатора,  Ø 5 мм, длина 360 мм</t>
  </si>
  <si>
    <t>Щипцы захватывающие, с двумя подвижными браншами,с изолированной пластмассовой рукояткой с фиксатором,  Ø 5 мм, длина 360 мм</t>
  </si>
  <si>
    <t>Щипцы захватывающие, с одной подвижной браншей,с изолированной пластмассовой рукояткой с фиксатором,  Ø 5 мм, длина 360 мм</t>
  </si>
  <si>
    <t>Щипцы захватывающие, с одной подвижной браншей, с изолированной пластмассовой рукояткой с фиксатором Ø 5 мм, длина 360 мм</t>
  </si>
  <si>
    <t>Монополярный электрод, L-образный   Ø 5 мм, 330 мм, многократного использования</t>
  </si>
  <si>
    <t>Монополярный электрод шпатель ,  Ø 5 мм, 330 мм, многократного использования</t>
  </si>
  <si>
    <t>Иглодержатель с вольфрамно-карбидными вставками, длина 360 мм, Ø 5 мм</t>
  </si>
  <si>
    <t>Узлопроталкиватель, Ø 4 мм, длина 330 мм</t>
  </si>
  <si>
    <t xml:space="preserve">Чистящая щетка, длина 50 см, внешний диам. 2.5 мм </t>
  </si>
  <si>
    <t>Волоконнооптический световод, диаметр 4,8 мм, длина 230 см, совместим с источниками света Xenon, без адаптеров S_700384</t>
  </si>
  <si>
    <t>Адаптер световода к источнику света, тип источника света  Storz  700044</t>
  </si>
  <si>
    <t>Адаптер световода к  эндоскопу, тип эндоскопа Storz/Olympus  700051</t>
  </si>
  <si>
    <t>Трубка для аспирации и ирригации с ползунковым клапаном Ø 5 мм, 330 мм  392999220</t>
  </si>
  <si>
    <t>Монополярный кабель, для инструментов с разъёмом подключения 4 мм, для ERBE, L=4,5 м 101-051</t>
  </si>
  <si>
    <t>Телескоп стержне-линзовый,передне-бокового видения 30°, автоклавируемый, со встроенным стекловолоконным световодом Full HD -  Ø 10 мм, длина 325 мм     162103252</t>
  </si>
  <si>
    <t>Канюля трокара Ø11 мм, рабочая длина 101 мм,   с отдельным открывающимся клапаном, с матовым тубусом, металлическая,  многократного использования      191111070</t>
  </si>
  <si>
    <r>
      <t xml:space="preserve">Стилет Ø 5,5 мм  пирамидального типа к канюле троакара Ø 5,5 мм </t>
    </r>
    <r>
      <rPr>
        <b/>
        <sz val="11"/>
        <color theme="1"/>
        <rFont val="Times New Roman"/>
        <family val="1"/>
        <charset val="204"/>
      </rPr>
      <t>191051910</t>
    </r>
  </si>
  <si>
    <t>Переходник для троакара, сдвижной, Ø 11 мм - Ø 5,5 мм 392998006</t>
  </si>
  <si>
    <t>Щипцы захватывающие Kelly, диссекционные, изогнутые, с двумя подвижными браншами,с изолированной пластмассовой рукояткой без фиксатора,  Ø 5 мм, длина 360 мм 93510143</t>
  </si>
  <si>
    <t>Щипцы захватывающие, атравматические, с волнистообразными зубцами и резервуаром, с двумя подвижными браншами,с изолированной пластмассовой рукояткой с фиксатором, Ø 5 мм, длина 360 мм 393520129</t>
  </si>
  <si>
    <t>Щипцы захватывающие, атравматические, с волнистообразными зубцами и резервуаром, с одной подвижной браншей,с изолированной пластмассовой рукояткой с фиксатором,  Ø 5 мм, длина 360 мм 393520128</t>
  </si>
  <si>
    <t>Щипцы захватывающие Dorsey с окном, с двумя подвижными браншами (длина 20 мм),с изолированной пластмассовой рукояткой с фиксатором,  Ø 5 мм, длина 360 мм 393520132</t>
  </si>
  <si>
    <t>Щипцы захватывающие, с одной подвижной браншей, с изолированной пластмассовой рукояткой с фиксатором, зубцы 2х3, Ø 5 мм, длина 360 мм 393520171</t>
  </si>
  <si>
    <t>Монополярный электрод крючок 90°, Ø 5 мм, 330 мм, многократного использования 392999903</t>
  </si>
  <si>
    <t xml:space="preserve">Канюля трокара Ø 5,5 мм, рабочая длина 95 мм,   с отдельным открывающимся клапаном, с матовым тубусом, металлическая,  многократного использования   191051070   </t>
  </si>
  <si>
    <t>Монополярный электрод шпатель ,  Ø 5 мм, 330 мм, многократного использования 392999905</t>
  </si>
  <si>
    <t>Иглодержатель прямой, с вольфрамно-карбидными вставками, длина 360 мм, Ø 5 мм 393550146</t>
  </si>
  <si>
    <t>Проводник узлов с открытым глазом Ø 4 мм, 330 мм 392999400</t>
  </si>
  <si>
    <t>Чистящая щетка, длина 50 см, внешний диам. 2.5 мм 27650F</t>
  </si>
  <si>
    <r>
      <t>Стилет Ø 11 мм  пирамидального типа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к канюле троакара Ø 11 мм 191111910</t>
    </r>
  </si>
  <si>
    <r>
      <t>Инструмент для закрытия фасций</t>
    </r>
    <r>
      <rPr>
        <b/>
        <i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Ø 2,3 мм, 14 см 392999402</t>
    </r>
  </si>
  <si>
    <t>Перечисление(по выделению бюджетных средств, по факту потавки товара)</t>
  </si>
  <si>
    <t>до 60  дней до склада заказчика</t>
  </si>
  <si>
    <t>Зажим по MAINGOT(автор), для гистерэктомии, изогнутый, с зубчиками 1х2, длина 210 мм. Нестерильный, многоразовый.</t>
  </si>
  <si>
    <t>Зажим по MAINGOT(автор), для гистерэктомии, изогнутый, с зубчиками 1х2, длина 250 мм. Нестерильный, многоразовый.</t>
  </si>
  <si>
    <t>Зажим по WERTHEIM(автор), для параметрия, атравматический, прямой, длина 250 мм, с насечкой по DE BAKEY(автор) 2х3. Нестерильный, многоразовый.</t>
  </si>
  <si>
    <t>Зажим по WERTHEIM(автор), для параметрия, атравматический, для гистерэктоми, сильно изогнутый, длина 220 мм, с насечкой по DE BAKEY(автор). Нестерильный, многоразовый.</t>
  </si>
  <si>
    <t>Игла по REITH(автор), хирургическая, прямая, с треугольным кончиком, с доп. ушком № GA1, диаметр 0,80 мм, длина 75 мм. Нестерильная, многоразовая. В упаковке 12 штук.</t>
  </si>
  <si>
    <t>Иглодержатель по WERTHEIM(автор), с карбид вольфрамовыми вставками на рабочих поверхностях, байонетный, с насечкой 0,5 мм, длдина 200 мм. Предназначен для шовного материала размером не более 3/0. Нестерильный, многоразовый.</t>
  </si>
  <si>
    <t>Зажим по PEAN(автор), артериальный, гемостатический, с двойным изгибом, ложкообразный, острый, длина 195 мм. Нестерильный, многоразовый.</t>
  </si>
  <si>
    <t>Расширитель по BREISKY(автор), вагинальный, глубина 160 мм, ширина 40 мм, длина 350 мм. Нестерильный, многоразовый.</t>
  </si>
  <si>
    <t>Расширитель по BREISKY(автор), вагинальный, глубина 180 мм, ширина 40 мм, длина 350 мм. Нестерильный, многоразовый.</t>
  </si>
  <si>
    <t>Расширитель по AUVARD(автор), с отсоединяемой гирей, глубина 105 мм, ширина 43-40 мм, длина 230 мм. Нестерильный, многоразовый.</t>
  </si>
  <si>
    <t>Пулевка по SCHROEDER(автор), маточная, прямая, зубчики 2х2, длина 250 мм. Нестерильная, многоразовая.</t>
  </si>
  <si>
    <t>Канюля по BEHRMAN(автор), маточная, ирригационная, длина 305 мм, с круглыми рукоятками, с кремальерой. Нестерильная, многоразовая.</t>
  </si>
  <si>
    <t>Удлинитель кюретки, изогнутый, внутренний диаметр 11 мм. Нестерильный, многоразовый.</t>
  </si>
  <si>
    <t>Канюля по DE'BAKEY(автор), аспирационная, длина 275 мм, диаметр 3 мм, для использования с трубкой диаметром 6-10 мм. Нестерильная, многоразовая.</t>
  </si>
  <si>
    <t>Биполярные щипцы захватывающие, изогнутые, с изолированной пластмасовой рукояткой без фиксатора, длина 340 мм, Ø 5 мм :392993021</t>
  </si>
  <si>
    <t xml:space="preserve">Биполярные щипцы </t>
  </si>
  <si>
    <t>Биполярный кабель</t>
  </si>
  <si>
    <t>Биполярный кабель, для пинцетов Soring с плоским коннектором, двухпиновый 28 мм, L=4,5 м</t>
  </si>
  <si>
    <t>Адаптер монополярный, ERBE, для Soring ARC</t>
  </si>
  <si>
    <t xml:space="preserve">Адаптер </t>
  </si>
  <si>
    <t xml:space="preserve">Фенобарбитал </t>
  </si>
  <si>
    <t>таблекти по 0,05</t>
  </si>
  <si>
    <t>таблетка</t>
  </si>
  <si>
    <t xml:space="preserve">Морфина гидрохлорид </t>
  </si>
  <si>
    <t>ампула</t>
  </si>
  <si>
    <t xml:space="preserve">Диазепам </t>
  </si>
  <si>
    <t>раствор для инъекций 1 % 1 мл</t>
  </si>
  <si>
    <t>раствор для инъекций 10 мг 2мл</t>
  </si>
  <si>
    <t>Промедол</t>
  </si>
  <si>
    <t>раствор для инъекций 2 % 1 мл</t>
  </si>
  <si>
    <t>Фентанил</t>
  </si>
  <si>
    <t>раствор для инъекций 0,05 % 2 мл</t>
  </si>
  <si>
    <t>Шприц одноразовый</t>
  </si>
  <si>
    <t>Оригинальный шприц 50 мл, стандарт с аспирационный иглой</t>
  </si>
  <si>
    <t>5 мл 3-х компонентные</t>
  </si>
  <si>
    <t>10 мл 3-х компонентные</t>
  </si>
  <si>
    <t>20 мл 3-х компонентные</t>
  </si>
  <si>
    <t>Датчик</t>
  </si>
  <si>
    <t>Датчик SPO2 для новорожденных 98869684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</si>
</sst>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0.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39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1" xfId="0" applyFont="1" applyBorder="1"/>
    <xf numFmtId="0" fontId="2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5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5" xfId="0" applyFont="1" applyBorder="1"/>
    <xf numFmtId="0" fontId="2" fillId="0" borderId="2" xfId="0" applyFont="1" applyBorder="1"/>
    <xf numFmtId="4" fontId="2" fillId="0" borderId="4" xfId="0" applyNumberFormat="1" applyFont="1" applyBorder="1"/>
    <xf numFmtId="4" fontId="9" fillId="0" borderId="1" xfId="0" applyNumberFormat="1" applyFont="1" applyBorder="1" applyAlignment="1">
      <alignment horizontal="right" wrapText="1"/>
    </xf>
    <xf numFmtId="4" fontId="2" fillId="0" borderId="0" xfId="0" applyNumberFormat="1" applyFont="1"/>
    <xf numFmtId="4" fontId="2" fillId="0" borderId="1" xfId="0" applyNumberFormat="1" applyFont="1" applyBorder="1"/>
    <xf numFmtId="4" fontId="9" fillId="0" borderId="1" xfId="0" applyNumberFormat="1" applyFont="1" applyFill="1" applyBorder="1" applyAlignment="1">
      <alignment horizontal="right" wrapText="1"/>
    </xf>
    <xf numFmtId="0" fontId="10" fillId="0" borderId="1" xfId="0" applyFont="1" applyBorder="1"/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5" xfId="0" applyFont="1" applyBorder="1" applyAlignment="1">
      <alignment wrapText="1"/>
    </xf>
    <xf numFmtId="4" fontId="3" fillId="2" borderId="0" xfId="0" applyNumberFormat="1" applyFont="1" applyFill="1" applyAlignment="1">
      <alignment vertical="center" wrapText="1"/>
    </xf>
    <xf numFmtId="4" fontId="3" fillId="0" borderId="1" xfId="0" applyNumberFormat="1" applyFont="1" applyBorder="1"/>
    <xf numFmtId="0" fontId="3" fillId="0" borderId="1" xfId="0" applyFont="1" applyFill="1" applyBorder="1" applyAlignment="1" applyProtection="1">
      <alignment horizontal="left" vertical="center" wrapText="1"/>
    </xf>
    <xf numFmtId="14" fontId="2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164" fontId="4" fillId="0" borderId="1" xfId="1" applyNumberFormat="1" applyFont="1" applyFill="1" applyBorder="1" applyAlignment="1" applyProtection="1">
      <alignment horizontal="left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6" fillId="0" borderId="1" xfId="2" applyFont="1" applyFill="1" applyBorder="1" applyAlignment="1" applyProtection="1">
      <alignment horizontal="left" vertical="center" wrapText="1" shrinkToFit="1"/>
      <protection locked="0"/>
    </xf>
    <xf numFmtId="4" fontId="4" fillId="0" borderId="1" xfId="1" applyNumberFormat="1" applyFont="1" applyFill="1" applyBorder="1" applyAlignment="1" applyProtection="1">
      <alignment horizontal="left" vertical="center" wrapText="1"/>
    </xf>
    <xf numFmtId="4" fontId="2" fillId="0" borderId="5" xfId="0" applyNumberFormat="1" applyFont="1" applyBorder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opLeftCell="A16" workbookViewId="0">
      <selection activeCell="A16" sqref="A1:XFD1048576"/>
    </sheetView>
  </sheetViews>
  <sheetFormatPr defaultRowHeight="15"/>
  <cols>
    <col min="1" max="1" width="5.7109375" style="2" customWidth="1"/>
    <col min="2" max="2" width="44" style="7" customWidth="1"/>
    <col min="3" max="3" width="39.5703125" style="7" customWidth="1"/>
    <col min="4" max="4" width="9.28515625" style="2" customWidth="1"/>
    <col min="5" max="5" width="10.140625" style="2" customWidth="1"/>
    <col min="6" max="6" width="11.5703125" style="2" customWidth="1"/>
    <col min="7" max="7" width="14.140625" style="2" customWidth="1"/>
    <col min="8" max="8" width="20.85546875" style="2" customWidth="1"/>
    <col min="9" max="9" width="11.5703125" style="2" customWidth="1"/>
    <col min="10" max="10" width="12.7109375" style="2" customWidth="1"/>
    <col min="11" max="11" width="14" style="2" customWidth="1"/>
    <col min="12" max="16384" width="9.140625" style="2"/>
  </cols>
  <sheetData>
    <row r="1" spans="1:11">
      <c r="A1" s="30"/>
      <c r="B1" s="30"/>
    </row>
    <row r="2" spans="1:11">
      <c r="B2" s="4"/>
    </row>
    <row r="3" spans="1:11">
      <c r="B3" s="5"/>
    </row>
    <row r="4" spans="1:11" ht="31.5" customHeight="1">
      <c r="A4" s="31" t="s">
        <v>15</v>
      </c>
      <c r="B4" s="31"/>
      <c r="C4" s="31"/>
      <c r="D4" s="31"/>
      <c r="E4" s="31"/>
      <c r="F4" s="31"/>
      <c r="G4" s="31"/>
      <c r="H4" s="31"/>
      <c r="I4" s="31"/>
      <c r="J4" s="8"/>
      <c r="K4" s="8"/>
    </row>
    <row r="5" spans="1:11" s="1" customFormat="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32.25" customHeight="1">
      <c r="A6" s="32" t="s">
        <v>0</v>
      </c>
      <c r="B6" s="33" t="s">
        <v>1</v>
      </c>
      <c r="C6" s="33" t="s">
        <v>2</v>
      </c>
      <c r="D6" s="33" t="s">
        <v>3</v>
      </c>
      <c r="E6" s="34" t="s">
        <v>4</v>
      </c>
      <c r="F6" s="35" t="s">
        <v>5</v>
      </c>
      <c r="G6" s="35" t="s">
        <v>6</v>
      </c>
      <c r="H6" s="36" t="s">
        <v>7</v>
      </c>
      <c r="I6" s="36" t="s">
        <v>8</v>
      </c>
      <c r="J6" s="29" t="s">
        <v>9</v>
      </c>
      <c r="K6" s="29" t="s">
        <v>10</v>
      </c>
    </row>
    <row r="7" spans="1:11" ht="38.25" customHeight="1">
      <c r="A7" s="32"/>
      <c r="B7" s="33"/>
      <c r="C7" s="33"/>
      <c r="D7" s="33"/>
      <c r="E7" s="34"/>
      <c r="F7" s="35"/>
      <c r="G7" s="35"/>
      <c r="H7" s="36"/>
      <c r="I7" s="36"/>
      <c r="J7" s="29"/>
      <c r="K7" s="29"/>
    </row>
    <row r="8" spans="1:11" ht="93.75" customHeight="1">
      <c r="A8" s="6">
        <v>1</v>
      </c>
      <c r="B8" s="3" t="s">
        <v>16</v>
      </c>
      <c r="C8" s="9" t="s">
        <v>17</v>
      </c>
      <c r="D8" s="6" t="s">
        <v>14</v>
      </c>
      <c r="E8" s="10">
        <v>1</v>
      </c>
      <c r="F8" s="6">
        <v>530000</v>
      </c>
      <c r="G8" s="11">
        <f>F8*E8</f>
        <v>530000</v>
      </c>
      <c r="H8" s="13" t="s">
        <v>65</v>
      </c>
      <c r="I8" s="3" t="s">
        <v>11</v>
      </c>
      <c r="J8" s="3" t="s">
        <v>12</v>
      </c>
      <c r="K8" s="14" t="s">
        <v>13</v>
      </c>
    </row>
    <row r="9" spans="1:11" ht="75">
      <c r="A9" s="6">
        <v>2</v>
      </c>
      <c r="B9" s="3" t="s">
        <v>18</v>
      </c>
      <c r="C9" s="3" t="s">
        <v>21</v>
      </c>
      <c r="D9" s="6" t="s">
        <v>14</v>
      </c>
      <c r="E9" s="6">
        <v>150</v>
      </c>
      <c r="F9" s="17">
        <v>2400</v>
      </c>
      <c r="G9" s="6">
        <f>F9*E9</f>
        <v>360000</v>
      </c>
      <c r="H9" s="13" t="s">
        <v>19</v>
      </c>
      <c r="I9" s="13" t="s">
        <v>11</v>
      </c>
      <c r="J9" s="13" t="s">
        <v>20</v>
      </c>
      <c r="K9" s="14" t="s">
        <v>13</v>
      </c>
    </row>
    <row r="10" spans="1:11" ht="84.75" customHeight="1">
      <c r="A10" s="6">
        <v>3</v>
      </c>
      <c r="B10" s="3" t="s">
        <v>22</v>
      </c>
      <c r="C10" s="12" t="s">
        <v>43</v>
      </c>
      <c r="D10" s="6" t="s">
        <v>14</v>
      </c>
      <c r="E10" s="18">
        <v>2</v>
      </c>
      <c r="F10" s="20">
        <v>179652</v>
      </c>
      <c r="G10" s="19">
        <f>F10*E10</f>
        <v>359304</v>
      </c>
      <c r="H10" s="13" t="s">
        <v>65</v>
      </c>
      <c r="I10" s="3" t="s">
        <v>11</v>
      </c>
      <c r="J10" s="13" t="s">
        <v>66</v>
      </c>
      <c r="K10" s="14" t="s">
        <v>13</v>
      </c>
    </row>
    <row r="11" spans="1:11" ht="57.75" customHeight="1">
      <c r="A11" s="6">
        <v>4</v>
      </c>
      <c r="B11" s="3" t="s">
        <v>23</v>
      </c>
      <c r="C11" s="3" t="s">
        <v>44</v>
      </c>
      <c r="D11" s="6" t="s">
        <v>14</v>
      </c>
      <c r="E11" s="18">
        <v>2</v>
      </c>
      <c r="F11" s="20">
        <v>12608</v>
      </c>
      <c r="G11" s="19">
        <f t="shared" ref="G11:G31" si="0">F11*E11</f>
        <v>25216</v>
      </c>
      <c r="H11" s="13" t="s">
        <v>65</v>
      </c>
      <c r="I11" s="3" t="s">
        <v>11</v>
      </c>
      <c r="J11" s="13" t="s">
        <v>66</v>
      </c>
      <c r="K11" s="14" t="s">
        <v>13</v>
      </c>
    </row>
    <row r="12" spans="1:11" ht="75">
      <c r="A12" s="6">
        <v>5</v>
      </c>
      <c r="B12" s="3" t="s">
        <v>24</v>
      </c>
      <c r="C12" s="3" t="s">
        <v>45</v>
      </c>
      <c r="D12" s="6" t="s">
        <v>14</v>
      </c>
      <c r="E12" s="18">
        <v>2</v>
      </c>
      <c r="F12" s="20">
        <v>16809</v>
      </c>
      <c r="G12" s="19">
        <f t="shared" si="0"/>
        <v>33618</v>
      </c>
      <c r="H12" s="13" t="s">
        <v>65</v>
      </c>
      <c r="I12" s="3" t="s">
        <v>11</v>
      </c>
      <c r="J12" s="13" t="s">
        <v>66</v>
      </c>
      <c r="K12" s="14" t="s">
        <v>13</v>
      </c>
    </row>
    <row r="13" spans="1:11" ht="69" customHeight="1">
      <c r="A13" s="6">
        <v>6</v>
      </c>
      <c r="B13" s="3" t="s">
        <v>27</v>
      </c>
      <c r="C13" s="3" t="s">
        <v>46</v>
      </c>
      <c r="D13" s="6" t="s">
        <v>14</v>
      </c>
      <c r="E13" s="18">
        <v>1</v>
      </c>
      <c r="F13" s="20">
        <v>192260</v>
      </c>
      <c r="G13" s="19">
        <f t="shared" si="0"/>
        <v>192260</v>
      </c>
      <c r="H13" s="13" t="s">
        <v>65</v>
      </c>
      <c r="I13" s="3" t="s">
        <v>11</v>
      </c>
      <c r="J13" s="13" t="s">
        <v>66</v>
      </c>
      <c r="K13" s="14" t="s">
        <v>13</v>
      </c>
    </row>
    <row r="14" spans="1:11" ht="75">
      <c r="A14" s="6">
        <v>7</v>
      </c>
      <c r="B14" s="3" t="s">
        <v>25</v>
      </c>
      <c r="C14" s="3" t="s">
        <v>47</v>
      </c>
      <c r="D14" s="6" t="s">
        <v>14</v>
      </c>
      <c r="E14" s="18">
        <v>2</v>
      </c>
      <c r="F14" s="20">
        <v>42024</v>
      </c>
      <c r="G14" s="19">
        <f t="shared" si="0"/>
        <v>84048</v>
      </c>
      <c r="H14" s="13" t="s">
        <v>65</v>
      </c>
      <c r="I14" s="3" t="s">
        <v>11</v>
      </c>
      <c r="J14" s="13" t="s">
        <v>66</v>
      </c>
      <c r="K14" s="14" t="s">
        <v>13</v>
      </c>
    </row>
    <row r="15" spans="1:11" ht="90" customHeight="1">
      <c r="A15" s="6">
        <v>8</v>
      </c>
      <c r="B15" s="3" t="s">
        <v>28</v>
      </c>
      <c r="C15" s="3" t="s">
        <v>48</v>
      </c>
      <c r="D15" s="6" t="s">
        <v>14</v>
      </c>
      <c r="E15" s="18">
        <v>1</v>
      </c>
      <c r="F15" s="20">
        <v>1769211</v>
      </c>
      <c r="G15" s="19">
        <f t="shared" si="0"/>
        <v>1769211</v>
      </c>
      <c r="H15" s="13" t="s">
        <v>65</v>
      </c>
      <c r="I15" s="3" t="s">
        <v>11</v>
      </c>
      <c r="J15" s="13" t="s">
        <v>66</v>
      </c>
      <c r="K15" s="14" t="s">
        <v>13</v>
      </c>
    </row>
    <row r="16" spans="1:11" ht="81.75" customHeight="1">
      <c r="A16" s="6">
        <v>9</v>
      </c>
      <c r="B16" s="3" t="s">
        <v>29</v>
      </c>
      <c r="C16" s="3" t="s">
        <v>49</v>
      </c>
      <c r="D16" s="6" t="s">
        <v>14</v>
      </c>
      <c r="E16" s="18">
        <v>3</v>
      </c>
      <c r="F16" s="20">
        <v>230082</v>
      </c>
      <c r="G16" s="19">
        <f t="shared" si="0"/>
        <v>690246</v>
      </c>
      <c r="H16" s="13" t="s">
        <v>65</v>
      </c>
      <c r="I16" s="3" t="s">
        <v>11</v>
      </c>
      <c r="J16" s="13" t="s">
        <v>66</v>
      </c>
      <c r="K16" s="14" t="s">
        <v>13</v>
      </c>
    </row>
    <row r="17" spans="1:11" ht="54.75" customHeight="1">
      <c r="A17" s="6">
        <v>10</v>
      </c>
      <c r="B17" s="3" t="s">
        <v>32</v>
      </c>
      <c r="C17" s="3" t="s">
        <v>50</v>
      </c>
      <c r="D17" s="6" t="s">
        <v>14</v>
      </c>
      <c r="E17" s="18">
        <v>3</v>
      </c>
      <c r="F17" s="20">
        <v>39923</v>
      </c>
      <c r="G17" s="19">
        <f t="shared" si="0"/>
        <v>119769</v>
      </c>
      <c r="H17" s="13" t="s">
        <v>65</v>
      </c>
      <c r="I17" s="3" t="s">
        <v>11</v>
      </c>
      <c r="J17" s="13" t="s">
        <v>66</v>
      </c>
      <c r="K17" s="14" t="s">
        <v>13</v>
      </c>
    </row>
    <row r="18" spans="1:11" ht="81.75" customHeight="1">
      <c r="A18" s="6">
        <v>11</v>
      </c>
      <c r="B18" s="15" t="s">
        <v>31</v>
      </c>
      <c r="C18" s="15" t="s">
        <v>58</v>
      </c>
      <c r="D18" s="6" t="s">
        <v>14</v>
      </c>
      <c r="E18" s="18">
        <v>4</v>
      </c>
      <c r="F18" s="20">
        <v>209070</v>
      </c>
      <c r="G18" s="19">
        <f t="shared" si="0"/>
        <v>836280</v>
      </c>
      <c r="H18" s="13" t="s">
        <v>65</v>
      </c>
      <c r="I18" s="3" t="s">
        <v>11</v>
      </c>
      <c r="J18" s="13" t="s">
        <v>66</v>
      </c>
      <c r="K18" s="14" t="s">
        <v>13</v>
      </c>
    </row>
    <row r="19" spans="1:11" ht="39.75" customHeight="1">
      <c r="A19" s="6">
        <v>12</v>
      </c>
      <c r="B19" s="15" t="s">
        <v>30</v>
      </c>
      <c r="C19" s="15" t="s">
        <v>63</v>
      </c>
      <c r="D19" s="6" t="s">
        <v>14</v>
      </c>
      <c r="E19" s="18">
        <v>4</v>
      </c>
      <c r="F19" s="20">
        <v>39923</v>
      </c>
      <c r="G19" s="19">
        <f t="shared" si="0"/>
        <v>159692</v>
      </c>
      <c r="H19" s="13" t="s">
        <v>65</v>
      </c>
      <c r="I19" s="3" t="s">
        <v>11</v>
      </c>
      <c r="J19" s="13" t="s">
        <v>66</v>
      </c>
      <c r="K19" s="14" t="s">
        <v>13</v>
      </c>
    </row>
    <row r="20" spans="1:11" ht="44.25" customHeight="1">
      <c r="A20" s="6">
        <v>13</v>
      </c>
      <c r="B20" s="3" t="s">
        <v>33</v>
      </c>
      <c r="C20" s="3" t="s">
        <v>51</v>
      </c>
      <c r="D20" s="6" t="s">
        <v>14</v>
      </c>
      <c r="E20" s="18">
        <v>2</v>
      </c>
      <c r="F20" s="20">
        <v>66188</v>
      </c>
      <c r="G20" s="19">
        <f t="shared" si="0"/>
        <v>132376</v>
      </c>
      <c r="H20" s="13" t="s">
        <v>65</v>
      </c>
      <c r="I20" s="3" t="s">
        <v>11</v>
      </c>
      <c r="J20" s="13" t="s">
        <v>66</v>
      </c>
      <c r="K20" s="14" t="s">
        <v>13</v>
      </c>
    </row>
    <row r="21" spans="1:11" ht="81.75" customHeight="1">
      <c r="A21" s="6">
        <v>14</v>
      </c>
      <c r="B21" s="3" t="s">
        <v>34</v>
      </c>
      <c r="C21" s="3" t="s">
        <v>52</v>
      </c>
      <c r="D21" s="6" t="s">
        <v>14</v>
      </c>
      <c r="E21" s="18">
        <v>1</v>
      </c>
      <c r="F21" s="20">
        <v>317282</v>
      </c>
      <c r="G21" s="19">
        <f t="shared" si="0"/>
        <v>317282</v>
      </c>
      <c r="H21" s="13" t="s">
        <v>65</v>
      </c>
      <c r="I21" s="3" t="s">
        <v>11</v>
      </c>
      <c r="J21" s="13" t="s">
        <v>66</v>
      </c>
      <c r="K21" s="14" t="s">
        <v>13</v>
      </c>
    </row>
    <row r="22" spans="1:11" ht="58.5" customHeight="1">
      <c r="A22" s="6">
        <v>15</v>
      </c>
      <c r="B22" s="16" t="s">
        <v>35</v>
      </c>
      <c r="C22" s="15" t="s">
        <v>53</v>
      </c>
      <c r="D22" s="6" t="s">
        <v>14</v>
      </c>
      <c r="E22" s="18">
        <v>1</v>
      </c>
      <c r="F22" s="20">
        <v>353001</v>
      </c>
      <c r="G22" s="19">
        <f t="shared" si="0"/>
        <v>353001</v>
      </c>
      <c r="H22" s="13" t="s">
        <v>65</v>
      </c>
      <c r="I22" s="3" t="s">
        <v>11</v>
      </c>
      <c r="J22" s="13" t="s">
        <v>66</v>
      </c>
      <c r="K22" s="14" t="s">
        <v>13</v>
      </c>
    </row>
    <row r="23" spans="1:11" ht="81.75" customHeight="1">
      <c r="A23" s="6">
        <v>16</v>
      </c>
      <c r="B23" s="15" t="s">
        <v>36</v>
      </c>
      <c r="C23" s="15" t="s">
        <v>54</v>
      </c>
      <c r="D23" s="6" t="s">
        <v>14</v>
      </c>
      <c r="E23" s="18">
        <v>1</v>
      </c>
      <c r="F23" s="20">
        <v>353001</v>
      </c>
      <c r="G23" s="19">
        <f t="shared" si="0"/>
        <v>353001</v>
      </c>
      <c r="H23" s="13" t="s">
        <v>65</v>
      </c>
      <c r="I23" s="3" t="s">
        <v>11</v>
      </c>
      <c r="J23" s="13" t="s">
        <v>66</v>
      </c>
      <c r="K23" s="14" t="s">
        <v>13</v>
      </c>
    </row>
    <row r="24" spans="1:11" ht="78" customHeight="1">
      <c r="A24" s="6">
        <v>17</v>
      </c>
      <c r="B24" s="15" t="s">
        <v>35</v>
      </c>
      <c r="C24" s="15" t="s">
        <v>55</v>
      </c>
      <c r="D24" s="6" t="s">
        <v>14</v>
      </c>
      <c r="E24" s="18">
        <v>1</v>
      </c>
      <c r="F24" s="20">
        <v>353001</v>
      </c>
      <c r="G24" s="19">
        <f t="shared" si="0"/>
        <v>353001</v>
      </c>
      <c r="H24" s="13" t="s">
        <v>65</v>
      </c>
      <c r="I24" s="3" t="s">
        <v>11</v>
      </c>
      <c r="J24" s="13" t="s">
        <v>66</v>
      </c>
      <c r="K24" s="14" t="s">
        <v>13</v>
      </c>
    </row>
    <row r="25" spans="1:11" ht="76.5" customHeight="1">
      <c r="A25" s="6">
        <v>18</v>
      </c>
      <c r="B25" s="15" t="s">
        <v>37</v>
      </c>
      <c r="C25" s="15" t="s">
        <v>56</v>
      </c>
      <c r="D25" s="6" t="s">
        <v>14</v>
      </c>
      <c r="E25" s="18">
        <v>1</v>
      </c>
      <c r="F25" s="20">
        <v>353001</v>
      </c>
      <c r="G25" s="19">
        <f t="shared" si="0"/>
        <v>353001</v>
      </c>
      <c r="H25" s="13" t="s">
        <v>65</v>
      </c>
      <c r="I25" s="3" t="s">
        <v>11</v>
      </c>
      <c r="J25" s="13" t="s">
        <v>66</v>
      </c>
      <c r="K25" s="14" t="s">
        <v>13</v>
      </c>
    </row>
    <row r="26" spans="1:11" ht="46.5" customHeight="1">
      <c r="A26" s="6">
        <v>19</v>
      </c>
      <c r="B26" s="15" t="s">
        <v>38</v>
      </c>
      <c r="C26" s="15" t="s">
        <v>57</v>
      </c>
      <c r="D26" s="6" t="s">
        <v>14</v>
      </c>
      <c r="E26" s="18">
        <v>1</v>
      </c>
      <c r="F26" s="20">
        <v>57783</v>
      </c>
      <c r="G26" s="19">
        <f t="shared" si="0"/>
        <v>57783</v>
      </c>
      <c r="H26" s="13" t="s">
        <v>65</v>
      </c>
      <c r="I26" s="3" t="s">
        <v>11</v>
      </c>
      <c r="J26" s="13" t="s">
        <v>66</v>
      </c>
      <c r="K26" s="14" t="s">
        <v>13</v>
      </c>
    </row>
    <row r="27" spans="1:11" ht="57.75" customHeight="1">
      <c r="A27" s="6">
        <v>20</v>
      </c>
      <c r="B27" s="15" t="s">
        <v>39</v>
      </c>
      <c r="C27" s="15" t="s">
        <v>59</v>
      </c>
      <c r="D27" s="6" t="s">
        <v>14</v>
      </c>
      <c r="E27" s="18">
        <v>1</v>
      </c>
      <c r="F27" s="20">
        <v>57783</v>
      </c>
      <c r="G27" s="19">
        <f t="shared" si="0"/>
        <v>57783</v>
      </c>
      <c r="H27" s="13" t="s">
        <v>65</v>
      </c>
      <c r="I27" s="3" t="s">
        <v>11</v>
      </c>
      <c r="J27" s="13" t="s">
        <v>66</v>
      </c>
      <c r="K27" s="14" t="s">
        <v>13</v>
      </c>
    </row>
    <row r="28" spans="1:11" ht="58.5" customHeight="1">
      <c r="A28" s="6">
        <v>21</v>
      </c>
      <c r="B28" s="15" t="s">
        <v>40</v>
      </c>
      <c r="C28" s="15" t="s">
        <v>60</v>
      </c>
      <c r="D28" s="6" t="s">
        <v>14</v>
      </c>
      <c r="E28" s="18">
        <v>1</v>
      </c>
      <c r="F28" s="20">
        <v>406583</v>
      </c>
      <c r="G28" s="19">
        <f t="shared" si="0"/>
        <v>406583</v>
      </c>
      <c r="H28" s="13" t="s">
        <v>65</v>
      </c>
      <c r="I28" s="3" t="s">
        <v>11</v>
      </c>
      <c r="J28" s="13" t="s">
        <v>66</v>
      </c>
      <c r="K28" s="14" t="s">
        <v>13</v>
      </c>
    </row>
    <row r="29" spans="1:11" ht="57" customHeight="1">
      <c r="A29" s="6">
        <v>22</v>
      </c>
      <c r="B29" s="15" t="s">
        <v>41</v>
      </c>
      <c r="C29" s="15" t="s">
        <v>61</v>
      </c>
      <c r="D29" s="6" t="s">
        <v>14</v>
      </c>
      <c r="E29" s="18">
        <v>1</v>
      </c>
      <c r="F29" s="20">
        <v>48327</v>
      </c>
      <c r="G29" s="19">
        <f t="shared" si="0"/>
        <v>48327</v>
      </c>
      <c r="H29" s="13" t="s">
        <v>65</v>
      </c>
      <c r="I29" s="3" t="s">
        <v>11</v>
      </c>
      <c r="J29" s="13" t="s">
        <v>66</v>
      </c>
      <c r="K29" s="14" t="s">
        <v>13</v>
      </c>
    </row>
    <row r="30" spans="1:11" ht="63.75" customHeight="1">
      <c r="A30" s="6">
        <v>23</v>
      </c>
      <c r="B30" s="15" t="s">
        <v>26</v>
      </c>
      <c r="C30" s="15" t="s">
        <v>64</v>
      </c>
      <c r="D30" s="6" t="s">
        <v>14</v>
      </c>
      <c r="E30" s="18">
        <v>1</v>
      </c>
      <c r="F30" s="20">
        <v>265802</v>
      </c>
      <c r="G30" s="19">
        <f t="shared" si="0"/>
        <v>265802</v>
      </c>
      <c r="H30" s="13" t="s">
        <v>65</v>
      </c>
      <c r="I30" s="3" t="s">
        <v>11</v>
      </c>
      <c r="J30" s="13" t="s">
        <v>66</v>
      </c>
      <c r="K30" s="14" t="s">
        <v>13</v>
      </c>
    </row>
    <row r="31" spans="1:11" ht="82.5" customHeight="1">
      <c r="A31" s="6">
        <v>24</v>
      </c>
      <c r="B31" s="15" t="s">
        <v>42</v>
      </c>
      <c r="C31" s="15" t="s">
        <v>62</v>
      </c>
      <c r="D31" s="6" t="s">
        <v>14</v>
      </c>
      <c r="E31" s="18">
        <v>5</v>
      </c>
      <c r="F31" s="20">
        <v>4500</v>
      </c>
      <c r="G31" s="19">
        <f t="shared" si="0"/>
        <v>22500</v>
      </c>
      <c r="H31" s="13" t="s">
        <v>65</v>
      </c>
      <c r="I31" s="3" t="s">
        <v>11</v>
      </c>
      <c r="J31" s="13" t="s">
        <v>66</v>
      </c>
      <c r="K31" s="14" t="s">
        <v>13</v>
      </c>
    </row>
    <row r="32" spans="1:11">
      <c r="G32" s="21"/>
    </row>
  </sheetData>
  <mergeCells count="13">
    <mergeCell ref="J6:J7"/>
    <mergeCell ref="K6:K7"/>
    <mergeCell ref="A1:B1"/>
    <mergeCell ref="A4:I4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19685039370078741" right="0.19685039370078741" top="0.27559055118110237" bottom="0.35433070866141736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>
      <selection activeCell="G31" sqref="G1:G1048576"/>
    </sheetView>
  </sheetViews>
  <sheetFormatPr defaultRowHeight="15"/>
  <cols>
    <col min="1" max="1" width="5.42578125" style="2" customWidth="1"/>
    <col min="2" max="2" width="38" style="7" customWidth="1"/>
    <col min="3" max="3" width="35.85546875" style="7" customWidth="1"/>
    <col min="4" max="4" width="9.28515625" style="2" customWidth="1"/>
    <col min="5" max="5" width="9.140625" style="2" customWidth="1"/>
    <col min="6" max="6" width="10.7109375" style="21" customWidth="1"/>
    <col min="7" max="7" width="13.42578125" style="21" customWidth="1"/>
    <col min="8" max="8" width="20.85546875" style="2" customWidth="1"/>
    <col min="9" max="9" width="11.5703125" style="2" customWidth="1"/>
    <col min="10" max="10" width="12" style="2" customWidth="1"/>
    <col min="11" max="11" width="14" style="2" customWidth="1"/>
    <col min="12" max="16384" width="9.140625" style="2"/>
  </cols>
  <sheetData>
    <row r="1" spans="1:11">
      <c r="A1" s="30"/>
      <c r="B1" s="30"/>
    </row>
    <row r="2" spans="1:11">
      <c r="B2" s="4"/>
    </row>
    <row r="3" spans="1:11">
      <c r="B3" s="5"/>
    </row>
    <row r="4" spans="1:11" ht="31.5" customHeight="1">
      <c r="A4" s="31" t="s">
        <v>15</v>
      </c>
      <c r="B4" s="31"/>
      <c r="C4" s="31"/>
      <c r="D4" s="31"/>
      <c r="E4" s="31"/>
      <c r="F4" s="31"/>
      <c r="G4" s="31"/>
      <c r="H4" s="31"/>
      <c r="I4" s="31"/>
      <c r="J4" s="8"/>
      <c r="K4" s="8"/>
    </row>
    <row r="5" spans="1:11" s="1" customFormat="1">
      <c r="A5" s="8"/>
      <c r="B5" s="8"/>
      <c r="C5" s="8"/>
      <c r="D5" s="8"/>
      <c r="E5" s="8"/>
      <c r="F5" s="27"/>
      <c r="G5" s="27"/>
      <c r="H5" s="8"/>
      <c r="I5" s="8"/>
      <c r="J5" s="8"/>
      <c r="K5" s="8"/>
    </row>
    <row r="6" spans="1:11" ht="32.25" customHeight="1">
      <c r="A6" s="32" t="s">
        <v>0</v>
      </c>
      <c r="B6" s="33" t="s">
        <v>1</v>
      </c>
      <c r="C6" s="33" t="s">
        <v>2</v>
      </c>
      <c r="D6" s="33" t="s">
        <v>3</v>
      </c>
      <c r="E6" s="34" t="s">
        <v>4</v>
      </c>
      <c r="F6" s="37" t="s">
        <v>5</v>
      </c>
      <c r="G6" s="37" t="s">
        <v>6</v>
      </c>
      <c r="H6" s="36" t="s">
        <v>7</v>
      </c>
      <c r="I6" s="36" t="s">
        <v>8</v>
      </c>
      <c r="J6" s="29" t="s">
        <v>9</v>
      </c>
      <c r="K6" s="29" t="s">
        <v>10</v>
      </c>
    </row>
    <row r="7" spans="1:11" ht="38.25" customHeight="1">
      <c r="A7" s="32"/>
      <c r="B7" s="33"/>
      <c r="C7" s="33"/>
      <c r="D7" s="33"/>
      <c r="E7" s="34"/>
      <c r="F7" s="37"/>
      <c r="G7" s="37"/>
      <c r="H7" s="36"/>
      <c r="I7" s="36"/>
      <c r="J7" s="29"/>
      <c r="K7" s="29"/>
    </row>
    <row r="8" spans="1:11" ht="85.5" customHeight="1">
      <c r="A8" s="6">
        <v>1</v>
      </c>
      <c r="B8" s="3" t="s">
        <v>67</v>
      </c>
      <c r="C8" s="9" t="s">
        <v>67</v>
      </c>
      <c r="D8" s="6" t="s">
        <v>14</v>
      </c>
      <c r="E8" s="10">
        <v>2</v>
      </c>
      <c r="F8" s="22">
        <v>74702</v>
      </c>
      <c r="G8" s="19">
        <f>F8*E8</f>
        <v>149404</v>
      </c>
      <c r="H8" s="13" t="s">
        <v>65</v>
      </c>
      <c r="I8" s="3" t="s">
        <v>11</v>
      </c>
      <c r="J8" s="3" t="s">
        <v>12</v>
      </c>
      <c r="K8" s="14" t="s">
        <v>13</v>
      </c>
    </row>
    <row r="9" spans="1:11" ht="75">
      <c r="A9" s="6">
        <v>2</v>
      </c>
      <c r="B9" s="3" t="s">
        <v>68</v>
      </c>
      <c r="C9" s="3" t="s">
        <v>68</v>
      </c>
      <c r="D9" s="6" t="s">
        <v>14</v>
      </c>
      <c r="E9" s="6">
        <v>2</v>
      </c>
      <c r="F9" s="38">
        <v>85613</v>
      </c>
      <c r="G9" s="22">
        <f>F9*E9</f>
        <v>171226</v>
      </c>
      <c r="H9" s="13" t="s">
        <v>19</v>
      </c>
      <c r="I9" s="13" t="s">
        <v>11</v>
      </c>
      <c r="J9" s="13" t="s">
        <v>20</v>
      </c>
      <c r="K9" s="14" t="s">
        <v>13</v>
      </c>
    </row>
    <row r="10" spans="1:11" ht="84.75" customHeight="1">
      <c r="A10" s="6">
        <v>3</v>
      </c>
      <c r="B10" s="3" t="s">
        <v>69</v>
      </c>
      <c r="C10" s="12" t="s">
        <v>69</v>
      </c>
      <c r="D10" s="6" t="s">
        <v>14</v>
      </c>
      <c r="E10" s="18">
        <v>4</v>
      </c>
      <c r="F10" s="20">
        <v>139121</v>
      </c>
      <c r="G10" s="19">
        <f>F10*E10</f>
        <v>556484</v>
      </c>
      <c r="H10" s="13" t="s">
        <v>65</v>
      </c>
      <c r="I10" s="3" t="s">
        <v>11</v>
      </c>
      <c r="J10" s="13" t="s">
        <v>66</v>
      </c>
      <c r="K10" s="14" t="s">
        <v>13</v>
      </c>
    </row>
    <row r="11" spans="1:11" ht="64.5" customHeight="1">
      <c r="A11" s="6">
        <v>4</v>
      </c>
      <c r="B11" s="3" t="s">
        <v>70</v>
      </c>
      <c r="C11" s="3" t="s">
        <v>70</v>
      </c>
      <c r="D11" s="6" t="s">
        <v>14</v>
      </c>
      <c r="E11" s="18">
        <v>4</v>
      </c>
      <c r="F11" s="20">
        <v>157744</v>
      </c>
      <c r="G11" s="19">
        <f t="shared" ref="G11:G35" si="0">F11*E11</f>
        <v>630976</v>
      </c>
      <c r="H11" s="13" t="s">
        <v>65</v>
      </c>
      <c r="I11" s="3" t="s">
        <v>11</v>
      </c>
      <c r="J11" s="13" t="s">
        <v>66</v>
      </c>
      <c r="K11" s="14" t="s">
        <v>13</v>
      </c>
    </row>
    <row r="12" spans="1:11" ht="90">
      <c r="A12" s="6">
        <v>5</v>
      </c>
      <c r="B12" s="3" t="s">
        <v>71</v>
      </c>
      <c r="C12" s="3" t="s">
        <v>71</v>
      </c>
      <c r="D12" s="6" t="s">
        <v>14</v>
      </c>
      <c r="E12" s="18">
        <v>3</v>
      </c>
      <c r="F12" s="20">
        <v>8444</v>
      </c>
      <c r="G12" s="19">
        <f t="shared" si="0"/>
        <v>25332</v>
      </c>
      <c r="H12" s="13" t="s">
        <v>65</v>
      </c>
      <c r="I12" s="3" t="s">
        <v>11</v>
      </c>
      <c r="J12" s="13" t="s">
        <v>66</v>
      </c>
      <c r="K12" s="14" t="s">
        <v>13</v>
      </c>
    </row>
    <row r="13" spans="1:11" ht="105.75" customHeight="1">
      <c r="A13" s="6">
        <v>6</v>
      </c>
      <c r="B13" s="3" t="s">
        <v>72</v>
      </c>
      <c r="C13" s="3" t="s">
        <v>72</v>
      </c>
      <c r="D13" s="6" t="s">
        <v>14</v>
      </c>
      <c r="E13" s="18">
        <v>3</v>
      </c>
      <c r="F13" s="20">
        <v>89730</v>
      </c>
      <c r="G13" s="19">
        <f t="shared" si="0"/>
        <v>269190</v>
      </c>
      <c r="H13" s="13" t="s">
        <v>65</v>
      </c>
      <c r="I13" s="3" t="s">
        <v>11</v>
      </c>
      <c r="J13" s="13" t="s">
        <v>66</v>
      </c>
      <c r="K13" s="14" t="s">
        <v>13</v>
      </c>
    </row>
    <row r="14" spans="1:11" ht="75">
      <c r="A14" s="6">
        <v>7</v>
      </c>
      <c r="B14" s="3" t="s">
        <v>73</v>
      </c>
      <c r="C14" s="3" t="s">
        <v>73</v>
      </c>
      <c r="D14" s="6" t="s">
        <v>14</v>
      </c>
      <c r="E14" s="18">
        <v>1</v>
      </c>
      <c r="F14" s="20">
        <v>79105</v>
      </c>
      <c r="G14" s="19">
        <f t="shared" si="0"/>
        <v>79105</v>
      </c>
      <c r="H14" s="13" t="s">
        <v>65</v>
      </c>
      <c r="I14" s="3" t="s">
        <v>11</v>
      </c>
      <c r="J14" s="13" t="s">
        <v>66</v>
      </c>
      <c r="K14" s="14" t="s">
        <v>13</v>
      </c>
    </row>
    <row r="15" spans="1:11" ht="90" customHeight="1">
      <c r="A15" s="6">
        <v>8</v>
      </c>
      <c r="B15" s="3" t="s">
        <v>74</v>
      </c>
      <c r="C15" s="3" t="s">
        <v>74</v>
      </c>
      <c r="D15" s="6" t="s">
        <v>14</v>
      </c>
      <c r="E15" s="18">
        <v>2</v>
      </c>
      <c r="F15" s="20">
        <v>86533</v>
      </c>
      <c r="G15" s="19">
        <f t="shared" si="0"/>
        <v>173066</v>
      </c>
      <c r="H15" s="13" t="s">
        <v>65</v>
      </c>
      <c r="I15" s="3" t="s">
        <v>11</v>
      </c>
      <c r="J15" s="13" t="s">
        <v>66</v>
      </c>
      <c r="K15" s="14" t="s">
        <v>13</v>
      </c>
    </row>
    <row r="16" spans="1:11" ht="81.75" customHeight="1">
      <c r="A16" s="6">
        <v>9</v>
      </c>
      <c r="B16" s="3" t="s">
        <v>75</v>
      </c>
      <c r="C16" s="3" t="s">
        <v>75</v>
      </c>
      <c r="D16" s="6" t="s">
        <v>14</v>
      </c>
      <c r="E16" s="18">
        <v>2</v>
      </c>
      <c r="F16" s="20">
        <v>91884</v>
      </c>
      <c r="G16" s="19">
        <f t="shared" si="0"/>
        <v>183768</v>
      </c>
      <c r="H16" s="13" t="s">
        <v>65</v>
      </c>
      <c r="I16" s="3" t="s">
        <v>11</v>
      </c>
      <c r="J16" s="13" t="s">
        <v>66</v>
      </c>
      <c r="K16" s="14" t="s">
        <v>13</v>
      </c>
    </row>
    <row r="17" spans="1:11" ht="66.75" customHeight="1">
      <c r="A17" s="6">
        <v>10</v>
      </c>
      <c r="B17" s="3" t="s">
        <v>76</v>
      </c>
      <c r="C17" s="3" t="s">
        <v>76</v>
      </c>
      <c r="D17" s="6" t="s">
        <v>14</v>
      </c>
      <c r="E17" s="18">
        <v>2</v>
      </c>
      <c r="F17" s="20">
        <v>171937</v>
      </c>
      <c r="G17" s="19">
        <f t="shared" si="0"/>
        <v>343874</v>
      </c>
      <c r="H17" s="13" t="s">
        <v>65</v>
      </c>
      <c r="I17" s="3" t="s">
        <v>11</v>
      </c>
      <c r="J17" s="13" t="s">
        <v>66</v>
      </c>
      <c r="K17" s="14" t="s">
        <v>13</v>
      </c>
    </row>
    <row r="18" spans="1:11" ht="81.75" customHeight="1">
      <c r="A18" s="6">
        <v>11</v>
      </c>
      <c r="B18" s="15" t="s">
        <v>77</v>
      </c>
      <c r="C18" s="15" t="s">
        <v>77</v>
      </c>
      <c r="D18" s="6" t="s">
        <v>14</v>
      </c>
      <c r="E18" s="18">
        <v>3</v>
      </c>
      <c r="F18" s="20">
        <v>69152</v>
      </c>
      <c r="G18" s="19">
        <f t="shared" si="0"/>
        <v>207456</v>
      </c>
      <c r="H18" s="13" t="s">
        <v>65</v>
      </c>
      <c r="I18" s="3" t="s">
        <v>11</v>
      </c>
      <c r="J18" s="13" t="s">
        <v>66</v>
      </c>
      <c r="K18" s="14" t="s">
        <v>13</v>
      </c>
    </row>
    <row r="19" spans="1:11" ht="63.75" customHeight="1">
      <c r="A19" s="6">
        <v>12</v>
      </c>
      <c r="B19" s="15" t="s">
        <v>78</v>
      </c>
      <c r="C19" s="15" t="s">
        <v>78</v>
      </c>
      <c r="D19" s="6" t="s">
        <v>14</v>
      </c>
      <c r="E19" s="18">
        <v>3</v>
      </c>
      <c r="F19" s="20">
        <v>160619</v>
      </c>
      <c r="G19" s="19">
        <f t="shared" si="0"/>
        <v>481857</v>
      </c>
      <c r="H19" s="13" t="s">
        <v>65</v>
      </c>
      <c r="I19" s="3" t="s">
        <v>11</v>
      </c>
      <c r="J19" s="13" t="s">
        <v>66</v>
      </c>
      <c r="K19" s="14" t="s">
        <v>13</v>
      </c>
    </row>
    <row r="20" spans="1:11" ht="44.25" customHeight="1">
      <c r="A20" s="6">
        <v>13</v>
      </c>
      <c r="B20" s="3" t="s">
        <v>79</v>
      </c>
      <c r="C20" s="3" t="s">
        <v>79</v>
      </c>
      <c r="D20" s="6" t="s">
        <v>14</v>
      </c>
      <c r="E20" s="18">
        <v>4</v>
      </c>
      <c r="F20" s="20">
        <v>44827</v>
      </c>
      <c r="G20" s="19">
        <f t="shared" si="0"/>
        <v>179308</v>
      </c>
      <c r="H20" s="13" t="s">
        <v>65</v>
      </c>
      <c r="I20" s="3" t="s">
        <v>11</v>
      </c>
      <c r="J20" s="13" t="s">
        <v>66</v>
      </c>
      <c r="K20" s="14" t="s">
        <v>13</v>
      </c>
    </row>
    <row r="21" spans="1:11" ht="81.75" customHeight="1">
      <c r="A21" s="6">
        <v>14</v>
      </c>
      <c r="B21" s="3" t="s">
        <v>80</v>
      </c>
      <c r="C21" s="3" t="s">
        <v>80</v>
      </c>
      <c r="D21" s="6" t="s">
        <v>14</v>
      </c>
      <c r="E21" s="18">
        <v>6</v>
      </c>
      <c r="F21" s="20">
        <v>64314</v>
      </c>
      <c r="G21" s="19">
        <f t="shared" si="0"/>
        <v>385884</v>
      </c>
      <c r="H21" s="13" t="s">
        <v>65</v>
      </c>
      <c r="I21" s="3" t="s">
        <v>11</v>
      </c>
      <c r="J21" s="13" t="s">
        <v>66</v>
      </c>
      <c r="K21" s="14" t="s">
        <v>13</v>
      </c>
    </row>
    <row r="22" spans="1:11" ht="58.5" customHeight="1">
      <c r="A22" s="6">
        <v>15</v>
      </c>
      <c r="B22" s="3" t="s">
        <v>82</v>
      </c>
      <c r="C22" s="3" t="s">
        <v>81</v>
      </c>
      <c r="D22" s="6" t="s">
        <v>14</v>
      </c>
      <c r="E22" s="18">
        <v>2</v>
      </c>
      <c r="F22" s="22">
        <v>593977</v>
      </c>
      <c r="G22" s="19">
        <f t="shared" si="0"/>
        <v>1187954</v>
      </c>
      <c r="H22" s="13" t="s">
        <v>65</v>
      </c>
      <c r="I22" s="3" t="s">
        <v>11</v>
      </c>
      <c r="J22" s="13" t="s">
        <v>66</v>
      </c>
      <c r="K22" s="14" t="s">
        <v>13</v>
      </c>
    </row>
    <row r="23" spans="1:11" ht="81.75" customHeight="1">
      <c r="A23" s="6">
        <v>16</v>
      </c>
      <c r="B23" s="3" t="s">
        <v>83</v>
      </c>
      <c r="C23" s="3" t="s">
        <v>84</v>
      </c>
      <c r="D23" s="6" t="s">
        <v>14</v>
      </c>
      <c r="E23" s="18">
        <v>2</v>
      </c>
      <c r="F23" s="22">
        <v>29323</v>
      </c>
      <c r="G23" s="19">
        <f t="shared" si="0"/>
        <v>58646</v>
      </c>
      <c r="H23" s="13" t="s">
        <v>65</v>
      </c>
      <c r="I23" s="3" t="s">
        <v>11</v>
      </c>
      <c r="J23" s="13" t="s">
        <v>66</v>
      </c>
      <c r="K23" s="14" t="s">
        <v>13</v>
      </c>
    </row>
    <row r="24" spans="1:11" ht="78" customHeight="1">
      <c r="A24" s="6">
        <v>17</v>
      </c>
      <c r="B24" s="3" t="s">
        <v>86</v>
      </c>
      <c r="C24" s="3" t="s">
        <v>85</v>
      </c>
      <c r="D24" s="6" t="s">
        <v>14</v>
      </c>
      <c r="E24" s="18">
        <v>1</v>
      </c>
      <c r="F24" s="22">
        <v>84665</v>
      </c>
      <c r="G24" s="19">
        <f t="shared" si="0"/>
        <v>84665</v>
      </c>
      <c r="H24" s="13" t="s">
        <v>65</v>
      </c>
      <c r="I24" s="3" t="s">
        <v>11</v>
      </c>
      <c r="J24" s="13" t="s">
        <v>66</v>
      </c>
      <c r="K24" s="14" t="s">
        <v>13</v>
      </c>
    </row>
    <row r="25" spans="1:11" ht="76.5" customHeight="1">
      <c r="A25" s="6">
        <v>18</v>
      </c>
      <c r="B25" s="24" t="s">
        <v>87</v>
      </c>
      <c r="C25" s="24" t="s">
        <v>88</v>
      </c>
      <c r="D25" s="6" t="s">
        <v>89</v>
      </c>
      <c r="E25" s="18">
        <v>10</v>
      </c>
      <c r="F25" s="20">
        <v>7.93</v>
      </c>
      <c r="G25" s="19">
        <f t="shared" si="0"/>
        <v>79.3</v>
      </c>
      <c r="H25" s="13" t="s">
        <v>65</v>
      </c>
      <c r="I25" s="3" t="s">
        <v>11</v>
      </c>
      <c r="J25" s="13" t="s">
        <v>66</v>
      </c>
      <c r="K25" s="14" t="s">
        <v>13</v>
      </c>
    </row>
    <row r="26" spans="1:11" ht="46.5" customHeight="1">
      <c r="A26" s="6">
        <v>19</v>
      </c>
      <c r="B26" s="3" t="s">
        <v>92</v>
      </c>
      <c r="C26" s="24" t="s">
        <v>94</v>
      </c>
      <c r="D26" s="6" t="s">
        <v>91</v>
      </c>
      <c r="E26" s="18">
        <v>100</v>
      </c>
      <c r="F26" s="20">
        <v>84.72</v>
      </c>
      <c r="G26" s="19">
        <f t="shared" si="0"/>
        <v>8472</v>
      </c>
      <c r="H26" s="13" t="s">
        <v>65</v>
      </c>
      <c r="I26" s="3" t="s">
        <v>11</v>
      </c>
      <c r="J26" s="13" t="s">
        <v>66</v>
      </c>
      <c r="K26" s="14" t="s">
        <v>13</v>
      </c>
    </row>
    <row r="27" spans="1:11" ht="57.75" customHeight="1">
      <c r="A27" s="6">
        <v>20</v>
      </c>
      <c r="B27" s="3" t="s">
        <v>90</v>
      </c>
      <c r="C27" s="3" t="s">
        <v>93</v>
      </c>
      <c r="D27" s="6" t="s">
        <v>91</v>
      </c>
      <c r="E27" s="18">
        <v>50</v>
      </c>
      <c r="F27" s="23">
        <v>85.82</v>
      </c>
      <c r="G27" s="19">
        <f t="shared" si="0"/>
        <v>4291</v>
      </c>
      <c r="H27" s="13" t="s">
        <v>65</v>
      </c>
      <c r="I27" s="3" t="s">
        <v>11</v>
      </c>
      <c r="J27" s="13" t="s">
        <v>66</v>
      </c>
      <c r="K27" s="14" t="s">
        <v>13</v>
      </c>
    </row>
    <row r="28" spans="1:11" ht="58.5" customHeight="1">
      <c r="A28" s="6">
        <v>21</v>
      </c>
      <c r="B28" s="3" t="s">
        <v>95</v>
      </c>
      <c r="C28" s="3" t="s">
        <v>96</v>
      </c>
      <c r="D28" s="6" t="s">
        <v>91</v>
      </c>
      <c r="E28" s="18">
        <v>100</v>
      </c>
      <c r="F28" s="23">
        <v>119.75</v>
      </c>
      <c r="G28" s="19">
        <f t="shared" si="0"/>
        <v>11975</v>
      </c>
      <c r="H28" s="13" t="s">
        <v>65</v>
      </c>
      <c r="I28" s="3" t="s">
        <v>11</v>
      </c>
      <c r="J28" s="13" t="s">
        <v>66</v>
      </c>
      <c r="K28" s="14" t="s">
        <v>13</v>
      </c>
    </row>
    <row r="29" spans="1:11" ht="57" customHeight="1">
      <c r="A29" s="6">
        <v>22</v>
      </c>
      <c r="B29" s="3" t="s">
        <v>97</v>
      </c>
      <c r="C29" s="3" t="s">
        <v>98</v>
      </c>
      <c r="D29" s="6" t="s">
        <v>91</v>
      </c>
      <c r="E29" s="18">
        <v>100</v>
      </c>
      <c r="F29" s="20">
        <v>95.65</v>
      </c>
      <c r="G29" s="19">
        <f t="shared" si="0"/>
        <v>9565</v>
      </c>
      <c r="H29" s="13" t="s">
        <v>65</v>
      </c>
      <c r="I29" s="3" t="s">
        <v>11</v>
      </c>
      <c r="J29" s="13" t="s">
        <v>66</v>
      </c>
      <c r="K29" s="14" t="s">
        <v>13</v>
      </c>
    </row>
    <row r="30" spans="1:11" ht="63.75" customHeight="1">
      <c r="A30" s="6">
        <v>23</v>
      </c>
      <c r="B30" s="25" t="s">
        <v>99</v>
      </c>
      <c r="C30" s="26" t="s">
        <v>100</v>
      </c>
      <c r="D30" s="6" t="s">
        <v>14</v>
      </c>
      <c r="E30" s="6">
        <v>500</v>
      </c>
      <c r="F30" s="20">
        <v>207</v>
      </c>
      <c r="G30" s="19">
        <f t="shared" si="0"/>
        <v>103500</v>
      </c>
      <c r="H30" s="13" t="s">
        <v>65</v>
      </c>
      <c r="I30" s="3" t="s">
        <v>11</v>
      </c>
      <c r="J30" s="13" t="s">
        <v>66</v>
      </c>
      <c r="K30" s="14" t="s">
        <v>13</v>
      </c>
    </row>
    <row r="31" spans="1:11" ht="82.5" customHeight="1">
      <c r="A31" s="6">
        <v>24</v>
      </c>
      <c r="B31" s="25" t="s">
        <v>99</v>
      </c>
      <c r="C31" s="26" t="s">
        <v>101</v>
      </c>
      <c r="D31" s="6" t="s">
        <v>14</v>
      </c>
      <c r="E31" s="6">
        <v>6000</v>
      </c>
      <c r="F31" s="20">
        <v>12</v>
      </c>
      <c r="G31" s="19">
        <f t="shared" si="0"/>
        <v>72000</v>
      </c>
      <c r="H31" s="13" t="s">
        <v>65</v>
      </c>
      <c r="I31" s="3" t="s">
        <v>11</v>
      </c>
      <c r="J31" s="13" t="s">
        <v>66</v>
      </c>
      <c r="K31" s="14" t="s">
        <v>13</v>
      </c>
    </row>
    <row r="32" spans="1:11" ht="75">
      <c r="A32" s="6">
        <v>25</v>
      </c>
      <c r="B32" s="26" t="s">
        <v>99</v>
      </c>
      <c r="C32" s="26" t="s">
        <v>102</v>
      </c>
      <c r="D32" s="6" t="s">
        <v>14</v>
      </c>
      <c r="E32" s="6">
        <v>6000</v>
      </c>
      <c r="F32" s="22">
        <v>16</v>
      </c>
      <c r="G32" s="22">
        <f t="shared" si="0"/>
        <v>96000</v>
      </c>
      <c r="H32" s="13" t="s">
        <v>65</v>
      </c>
      <c r="I32" s="3" t="s">
        <v>11</v>
      </c>
      <c r="J32" s="13" t="s">
        <v>66</v>
      </c>
      <c r="K32" s="14" t="s">
        <v>13</v>
      </c>
    </row>
    <row r="33" spans="1:11" ht="75">
      <c r="A33" s="6">
        <v>26</v>
      </c>
      <c r="B33" s="3" t="s">
        <v>99</v>
      </c>
      <c r="C33" s="3" t="s">
        <v>103</v>
      </c>
      <c r="D33" s="6" t="s">
        <v>14</v>
      </c>
      <c r="E33" s="6">
        <v>5000</v>
      </c>
      <c r="F33" s="22">
        <v>24</v>
      </c>
      <c r="G33" s="22">
        <f t="shared" si="0"/>
        <v>120000</v>
      </c>
      <c r="H33" s="13" t="s">
        <v>65</v>
      </c>
      <c r="I33" s="3" t="s">
        <v>11</v>
      </c>
      <c r="J33" s="13" t="s">
        <v>66</v>
      </c>
      <c r="K33" s="14" t="s">
        <v>13</v>
      </c>
    </row>
    <row r="34" spans="1:11" ht="75">
      <c r="A34" s="6">
        <v>27</v>
      </c>
      <c r="B34" s="3" t="s">
        <v>104</v>
      </c>
      <c r="C34" s="3" t="s">
        <v>105</v>
      </c>
      <c r="D34" s="6" t="s">
        <v>14</v>
      </c>
      <c r="E34" s="6">
        <v>11</v>
      </c>
      <c r="F34" s="22">
        <v>42000</v>
      </c>
      <c r="G34" s="22">
        <f t="shared" si="0"/>
        <v>462000</v>
      </c>
      <c r="H34" s="13" t="s">
        <v>65</v>
      </c>
      <c r="I34" s="3" t="s">
        <v>11</v>
      </c>
      <c r="J34" s="13" t="s">
        <v>66</v>
      </c>
      <c r="K34" s="14" t="s">
        <v>13</v>
      </c>
    </row>
    <row r="35" spans="1:11" ht="75">
      <c r="A35" s="6">
        <v>28</v>
      </c>
      <c r="B35" s="3" t="s">
        <v>18</v>
      </c>
      <c r="C35" s="3" t="s">
        <v>21</v>
      </c>
      <c r="D35" s="6" t="s">
        <v>14</v>
      </c>
      <c r="E35" s="6">
        <v>100</v>
      </c>
      <c r="F35" s="22">
        <v>2400</v>
      </c>
      <c r="G35" s="22">
        <f t="shared" si="0"/>
        <v>240000</v>
      </c>
      <c r="H35" s="13" t="s">
        <v>65</v>
      </c>
      <c r="I35" s="3" t="s">
        <v>11</v>
      </c>
      <c r="J35" s="13" t="s">
        <v>66</v>
      </c>
      <c r="K35" s="14" t="s">
        <v>13</v>
      </c>
    </row>
    <row r="36" spans="1:11">
      <c r="A36" s="6"/>
      <c r="B36" s="3"/>
      <c r="C36" s="3"/>
      <c r="D36" s="6"/>
      <c r="E36" s="6"/>
      <c r="F36" s="22"/>
      <c r="G36" s="28">
        <f>SUM(G8:G35)</f>
        <v>6296077.2999999998</v>
      </c>
      <c r="H36" s="6"/>
      <c r="I36" s="6"/>
      <c r="J36" s="6"/>
      <c r="K36" s="6"/>
    </row>
  </sheetData>
  <mergeCells count="13">
    <mergeCell ref="I6:I7"/>
    <mergeCell ref="J6:J7"/>
    <mergeCell ref="K6:K7"/>
    <mergeCell ref="A1:B1"/>
    <mergeCell ref="A4:I4"/>
    <mergeCell ref="A6:A7"/>
    <mergeCell ref="B6:B7"/>
    <mergeCell ref="C6:C7"/>
    <mergeCell ref="D6:D7"/>
    <mergeCell ref="E6:E7"/>
    <mergeCell ref="F6:F7"/>
    <mergeCell ref="G6:G7"/>
    <mergeCell ref="H6:H7"/>
  </mergeCells>
  <pageMargins left="0.19685039370078741" right="0.19685039370078741" top="0.15748031496062992" bottom="0.15748031496062992" header="0.31496062992125984" footer="0.31496062992125984"/>
  <pageSetup paperSize="9"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2018-08-03T03:18:42Z</dcterms:modified>
</cp:coreProperties>
</file>